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10" i="1" l="1"/>
  <c r="F17" i="1"/>
  <c r="F42" i="1"/>
  <c r="F51" i="1"/>
  <c r="F57" i="1"/>
  <c r="F65" i="1"/>
  <c r="F68" i="1"/>
  <c r="C51" i="1"/>
  <c r="C10" i="1"/>
  <c r="C17" i="1"/>
  <c r="C42" i="1"/>
  <c r="C57" i="1"/>
  <c r="C65" i="1"/>
  <c r="C71" i="1"/>
  <c r="E17" i="1"/>
  <c r="E42" i="1"/>
  <c r="E51" i="1"/>
  <c r="E57" i="1"/>
  <c r="E10" i="1"/>
  <c r="E65" i="1"/>
  <c r="E68" i="1"/>
  <c r="E71" i="1"/>
  <c r="U10" i="1"/>
  <c r="U17" i="1"/>
  <c r="U42" i="1"/>
  <c r="U51" i="1"/>
  <c r="U57" i="1"/>
  <c r="U65" i="1"/>
  <c r="U68" i="1"/>
  <c r="U71" i="1"/>
  <c r="T10" i="1"/>
  <c r="T17" i="1"/>
  <c r="T42" i="1"/>
  <c r="T51" i="1"/>
  <c r="T57" i="1"/>
  <c r="T65" i="1"/>
  <c r="T68" i="1"/>
  <c r="T71" i="1"/>
  <c r="S10" i="1"/>
  <c r="S17" i="1"/>
  <c r="S42" i="1"/>
  <c r="S51" i="1"/>
  <c r="S57" i="1"/>
  <c r="S65" i="1"/>
  <c r="S68" i="1"/>
  <c r="S71" i="1"/>
  <c r="R10" i="1"/>
  <c r="R17" i="1"/>
  <c r="R42" i="1"/>
  <c r="R51" i="1"/>
  <c r="R57" i="1"/>
  <c r="R65" i="1"/>
  <c r="R68" i="1"/>
  <c r="R71" i="1"/>
  <c r="Q10" i="1"/>
  <c r="Q17" i="1"/>
  <c r="Q42" i="1"/>
  <c r="Q51" i="1"/>
  <c r="Q57" i="1"/>
  <c r="Q65" i="1"/>
  <c r="Q68" i="1"/>
  <c r="Q71" i="1"/>
  <c r="O10" i="1"/>
  <c r="O17" i="1"/>
  <c r="O42" i="1"/>
  <c r="O51" i="1"/>
  <c r="O57" i="1"/>
  <c r="O65" i="1"/>
  <c r="O68" i="1"/>
  <c r="O71" i="1"/>
  <c r="N10" i="1"/>
  <c r="N17" i="1"/>
  <c r="N42" i="1"/>
  <c r="N51" i="1"/>
  <c r="N57" i="1"/>
  <c r="N65" i="1"/>
  <c r="N68" i="1"/>
  <c r="N71" i="1"/>
  <c r="M10" i="1"/>
  <c r="M17" i="1"/>
  <c r="M42" i="1"/>
  <c r="M51" i="1"/>
  <c r="M57" i="1"/>
  <c r="M65" i="1"/>
  <c r="M68" i="1"/>
  <c r="M71" i="1"/>
  <c r="L10" i="1"/>
  <c r="L17" i="1"/>
  <c r="L42" i="1"/>
  <c r="L51" i="1"/>
  <c r="L57" i="1"/>
  <c r="L65" i="1"/>
  <c r="L68" i="1"/>
  <c r="L71" i="1"/>
  <c r="K10" i="1"/>
  <c r="K17" i="1"/>
  <c r="K42" i="1"/>
  <c r="K51" i="1"/>
  <c r="K57" i="1"/>
  <c r="K65" i="1"/>
  <c r="K68" i="1"/>
  <c r="K71" i="1"/>
  <c r="J10" i="1"/>
  <c r="J17" i="1"/>
  <c r="J42" i="1"/>
  <c r="J51" i="1"/>
  <c r="J57" i="1"/>
  <c r="J65" i="1"/>
  <c r="J68" i="1"/>
  <c r="J71" i="1"/>
  <c r="I10" i="1"/>
  <c r="I17" i="1"/>
  <c r="I42" i="1"/>
  <c r="I51" i="1"/>
  <c r="I57" i="1"/>
  <c r="I65" i="1"/>
  <c r="I68" i="1"/>
  <c r="I71" i="1"/>
  <c r="H10" i="1"/>
  <c r="H17" i="1"/>
  <c r="H42" i="1"/>
  <c r="H51" i="1"/>
  <c r="H57" i="1"/>
  <c r="H65" i="1"/>
  <c r="H68" i="1"/>
  <c r="H71" i="1"/>
  <c r="F71" i="1"/>
  <c r="G10" i="1"/>
  <c r="G17" i="1"/>
  <c r="G42" i="1"/>
  <c r="G51" i="1"/>
  <c r="G57" i="1"/>
  <c r="G65" i="1"/>
  <c r="G68" i="1"/>
  <c r="G71" i="1"/>
  <c r="D10" i="1"/>
  <c r="D17" i="1"/>
  <c r="D42" i="1"/>
  <c r="D51" i="1"/>
  <c r="D57" i="1"/>
  <c r="D65" i="1"/>
  <c r="D68" i="1"/>
  <c r="D71" i="1"/>
</calcChain>
</file>

<file path=xl/sharedStrings.xml><?xml version="1.0" encoding="utf-8"?>
<sst xmlns="http://schemas.openxmlformats.org/spreadsheetml/2006/main" count="146" uniqueCount="75">
  <si>
    <t>POMFRET FIRE DISTRICT</t>
  </si>
  <si>
    <t>Proposed</t>
  </si>
  <si>
    <t>YTD</t>
  </si>
  <si>
    <t>Approved</t>
  </si>
  <si>
    <t>Actual</t>
  </si>
  <si>
    <t xml:space="preserve">Approved </t>
  </si>
  <si>
    <t>Acutal</t>
  </si>
  <si>
    <t xml:space="preserve"> </t>
  </si>
  <si>
    <t>PERSONNEL</t>
  </si>
  <si>
    <t>Admin Assistant</t>
  </si>
  <si>
    <t>Treasurer</t>
  </si>
  <si>
    <t>Clerk</t>
  </si>
  <si>
    <t>Officer Pay</t>
  </si>
  <si>
    <t>Personnel Allowance</t>
  </si>
  <si>
    <t>Personal Allowance</t>
  </si>
  <si>
    <t>Payroll Expenses</t>
  </si>
  <si>
    <t>Personnel Sub-Total:</t>
  </si>
  <si>
    <t>PROFESSIONAL SERVICES</t>
  </si>
  <si>
    <t>Auditor</t>
  </si>
  <si>
    <t>Lawyer</t>
  </si>
  <si>
    <t>Data Proc-Tax Coll</t>
  </si>
  <si>
    <t>Recording Fees</t>
  </si>
  <si>
    <t>Professional Services Sub-Total:</t>
  </si>
  <si>
    <t>CONTRACTUAL</t>
  </si>
  <si>
    <t>Computer Repairs</t>
  </si>
  <si>
    <t>Hose Testing</t>
  </si>
  <si>
    <t>QVEC</t>
  </si>
  <si>
    <t>NECCOG</t>
  </si>
  <si>
    <t>Propane</t>
  </si>
  <si>
    <t>Fuel Oil</t>
  </si>
  <si>
    <t>Gas, oil &amp; Diesel</t>
  </si>
  <si>
    <t>Training</t>
  </si>
  <si>
    <t>Electricity</t>
  </si>
  <si>
    <t>Advertising</t>
  </si>
  <si>
    <t>Printing-Fire report</t>
  </si>
  <si>
    <t>Detailed Inventory</t>
  </si>
  <si>
    <t>Station Maintenance</t>
  </si>
  <si>
    <t>Ladder Testing</t>
  </si>
  <si>
    <t>Hep &amp; Physicals</t>
  </si>
  <si>
    <t>Public Ed</t>
  </si>
  <si>
    <t>Insurance</t>
  </si>
  <si>
    <t>Postage &amp; Delivery</t>
  </si>
  <si>
    <t>Telephone</t>
  </si>
  <si>
    <t>Cell phone</t>
  </si>
  <si>
    <t>Pump Test</t>
  </si>
  <si>
    <t>Pumpt Test</t>
  </si>
  <si>
    <t>Grant</t>
  </si>
  <si>
    <t>Contractual Sub-Total:</t>
  </si>
  <si>
    <t>CAPITAL &amp; NON-RECURRING</t>
  </si>
  <si>
    <t>Building Expan</t>
  </si>
  <si>
    <t>SCBA Lease pymt</t>
  </si>
  <si>
    <t>New Equipment</t>
  </si>
  <si>
    <t>Capital Improvement</t>
  </si>
  <si>
    <t>Special Purchases</t>
  </si>
  <si>
    <t>Truck Princ &amp; Int</t>
  </si>
  <si>
    <t>CNR Sub-Total:</t>
  </si>
  <si>
    <t>COMMODITIES</t>
  </si>
  <si>
    <t>Office Supplies</t>
  </si>
  <si>
    <t>Medical Supplies</t>
  </si>
  <si>
    <t>Dues &amp; Subscriptions</t>
  </si>
  <si>
    <t>Commodities Sub-Total:</t>
  </si>
  <si>
    <t>EQUIPMENT &amp; MAINTENANCE</t>
  </si>
  <si>
    <t>Gear</t>
  </si>
  <si>
    <t>Truck Maintenance</t>
  </si>
  <si>
    <t>SCBA Repairs</t>
  </si>
  <si>
    <t>Equipment repairs</t>
  </si>
  <si>
    <t>Contingency</t>
  </si>
  <si>
    <t>Equip't &amp; Maintenance Sub-T:</t>
  </si>
  <si>
    <t>DEPARTMENT TOTALS:</t>
  </si>
  <si>
    <t>General Fund transfer</t>
  </si>
  <si>
    <t>NET TOTALS:</t>
  </si>
  <si>
    <t>Returned to GF</t>
  </si>
  <si>
    <t>Gen. Fund Tr. / Debt Reduction</t>
  </si>
  <si>
    <t>Purchase New Service Truck</t>
  </si>
  <si>
    <t>Returned to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</si>
</sst>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164" fontId="5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5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/>
    <xf numFmtId="164" fontId="5" fillId="2" borderId="6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0" borderId="6" xfId="0" applyBorder="1"/>
    <xf numFmtId="164" fontId="5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0" xfId="0" applyBorder="1"/>
    <xf numFmtId="0" fontId="1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0" fontId="0" fillId="2" borderId="0" xfId="0" applyFill="1"/>
    <xf numFmtId="0" fontId="0" fillId="2" borderId="2" xfId="0" applyFill="1" applyBorder="1"/>
    <xf numFmtId="0" fontId="0" fillId="0" borderId="2" xfId="0" applyBorder="1"/>
    <xf numFmtId="0" fontId="5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0" fillId="2" borderId="2" xfId="0" applyNumberFormat="1" applyFill="1" applyBorder="1"/>
    <xf numFmtId="0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0" borderId="0" xfId="0" applyNumberFormat="1" applyFont="1"/>
    <xf numFmtId="164" fontId="0" fillId="2" borderId="0" xfId="0" applyNumberFormat="1" applyFill="1"/>
    <xf numFmtId="164" fontId="3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0" xfId="0" applyNumberFormat="1" applyFont="1"/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8"/>
  <sheetViews>
    <sheetView tabSelected="1" workbookViewId="0">
      <selection activeCell="J9" sqref="J9"/>
    </sheetView>
  </sheetViews>
  <sheetFormatPr defaultRowHeight="15" x14ac:dyDescent="0.25"/>
  <cols>
    <col min="1" max="1" width="26.7109375" customWidth="1"/>
    <col min="2" max="2" width="2.140625" customWidth="1"/>
    <col min="3" max="3" width="11.140625" customWidth="1"/>
    <col min="4" max="4" width="11.140625" bestFit="1" customWidth="1"/>
    <col min="5" max="5" width="12.28515625" style="98" customWidth="1"/>
    <col min="6" max="6" width="11.140625" style="19" bestFit="1" customWidth="1"/>
    <col min="7" max="7" width="11.140625" style="98" bestFit="1" customWidth="1"/>
    <col min="8" max="15" width="11.140625" bestFit="1" customWidth="1"/>
    <col min="16" max="16" width="18.42578125" bestFit="1" customWidth="1"/>
    <col min="17" max="21" width="11.140625" bestFit="1" customWidth="1"/>
  </cols>
  <sheetData>
    <row r="1" spans="1:23" x14ac:dyDescent="0.25">
      <c r="A1" s="1" t="s">
        <v>0</v>
      </c>
      <c r="B1" s="1"/>
      <c r="C1" s="1" t="s">
        <v>1</v>
      </c>
      <c r="D1" s="2" t="s">
        <v>3</v>
      </c>
      <c r="E1" s="3" t="s">
        <v>2</v>
      </c>
      <c r="F1" s="2" t="s">
        <v>3</v>
      </c>
      <c r="G1" s="3" t="s">
        <v>4</v>
      </c>
      <c r="H1" s="4" t="s">
        <v>3</v>
      </c>
      <c r="I1" s="3" t="s">
        <v>4</v>
      </c>
      <c r="J1" s="2" t="s">
        <v>3</v>
      </c>
      <c r="K1" s="3" t="s">
        <v>4</v>
      </c>
      <c r="L1" s="2" t="s">
        <v>3</v>
      </c>
      <c r="M1" s="5" t="s">
        <v>4</v>
      </c>
      <c r="N1" s="6" t="s">
        <v>3</v>
      </c>
      <c r="O1" s="7" t="s">
        <v>4</v>
      </c>
      <c r="P1" s="8"/>
      <c r="Q1" s="9" t="s">
        <v>3</v>
      </c>
      <c r="R1" s="7" t="s">
        <v>4</v>
      </c>
      <c r="S1" s="10" t="s">
        <v>5</v>
      </c>
      <c r="T1" s="3" t="s">
        <v>6</v>
      </c>
      <c r="U1" s="11" t="s">
        <v>4</v>
      </c>
    </row>
    <row r="2" spans="1:23" x14ac:dyDescent="0.25">
      <c r="A2" s="12" t="s">
        <v>7</v>
      </c>
      <c r="B2" s="12"/>
      <c r="C2" s="123">
        <v>2017</v>
      </c>
      <c r="D2" s="2">
        <v>2016</v>
      </c>
      <c r="E2" s="120">
        <v>2016</v>
      </c>
      <c r="F2" s="121">
        <v>2015</v>
      </c>
      <c r="G2" s="15">
        <v>2015</v>
      </c>
      <c r="H2" s="14">
        <v>2014</v>
      </c>
      <c r="I2" s="15">
        <v>2014</v>
      </c>
      <c r="J2" s="13">
        <v>2013</v>
      </c>
      <c r="K2" s="15">
        <v>2013</v>
      </c>
      <c r="L2" s="13">
        <v>2012</v>
      </c>
      <c r="M2" s="3">
        <v>2012</v>
      </c>
      <c r="N2" s="2">
        <v>2011</v>
      </c>
      <c r="O2" s="15">
        <v>2011</v>
      </c>
      <c r="P2" s="16"/>
      <c r="Q2" s="14">
        <v>2010</v>
      </c>
      <c r="R2" s="15">
        <v>2010</v>
      </c>
      <c r="S2" s="13">
        <v>2009</v>
      </c>
      <c r="T2" s="3">
        <v>2009</v>
      </c>
      <c r="U2" s="17">
        <v>2008</v>
      </c>
    </row>
    <row r="3" spans="1:23" x14ac:dyDescent="0.25">
      <c r="A3" s="18" t="s">
        <v>8</v>
      </c>
      <c r="B3" s="18"/>
      <c r="C3" s="18"/>
      <c r="D3" s="19"/>
      <c r="E3" s="93"/>
      <c r="F3" s="13"/>
      <c r="G3" s="15"/>
      <c r="H3" s="14"/>
      <c r="I3" s="15"/>
      <c r="J3" s="13"/>
      <c r="K3" s="15"/>
      <c r="L3" s="13"/>
      <c r="M3" s="3"/>
      <c r="N3" s="2"/>
      <c r="O3" s="15"/>
      <c r="P3" s="16"/>
      <c r="Q3" s="14"/>
      <c r="R3" s="15"/>
      <c r="S3" s="13"/>
      <c r="T3" s="3"/>
      <c r="U3" s="17"/>
    </row>
    <row r="4" spans="1:23" x14ac:dyDescent="0.25">
      <c r="A4" s="20" t="s">
        <v>9</v>
      </c>
      <c r="B4" s="20"/>
      <c r="C4" s="28">
        <v>2000</v>
      </c>
      <c r="D4" s="23">
        <v>3000</v>
      </c>
      <c r="E4" s="21">
        <v>2820</v>
      </c>
      <c r="F4" s="22">
        <v>3000</v>
      </c>
      <c r="G4" s="21">
        <v>1665</v>
      </c>
      <c r="H4" s="23"/>
      <c r="I4" s="21" t="s">
        <v>7</v>
      </c>
      <c r="J4" s="22"/>
      <c r="K4" s="21" t="s">
        <v>7</v>
      </c>
      <c r="L4" s="22"/>
      <c r="M4" s="21"/>
      <c r="N4" s="22"/>
      <c r="O4" s="21"/>
      <c r="P4" s="20" t="s">
        <v>9</v>
      </c>
      <c r="Q4" s="23"/>
      <c r="R4" s="24"/>
      <c r="S4" s="25"/>
      <c r="T4" s="21"/>
      <c r="U4" s="26"/>
      <c r="V4" s="27"/>
      <c r="W4" s="27"/>
    </row>
    <row r="5" spans="1:23" x14ac:dyDescent="0.25">
      <c r="A5" s="20" t="s">
        <v>10</v>
      </c>
      <c r="B5" s="20"/>
      <c r="C5" s="28">
        <v>4320</v>
      </c>
      <c r="D5" s="23">
        <v>4320</v>
      </c>
      <c r="E5" s="21">
        <v>3960</v>
      </c>
      <c r="F5" s="22">
        <v>4320</v>
      </c>
      <c r="G5" s="21">
        <v>4320</v>
      </c>
      <c r="H5" s="23">
        <v>4320</v>
      </c>
      <c r="I5" s="21">
        <v>4320</v>
      </c>
      <c r="J5" s="22">
        <v>4320</v>
      </c>
      <c r="K5" s="21">
        <v>4320</v>
      </c>
      <c r="L5" s="22">
        <v>4320</v>
      </c>
      <c r="M5" s="21">
        <v>4320</v>
      </c>
      <c r="N5" s="22">
        <v>4320</v>
      </c>
      <c r="O5" s="21">
        <v>4320</v>
      </c>
      <c r="P5" s="20" t="s">
        <v>10</v>
      </c>
      <c r="Q5" s="23">
        <v>4320</v>
      </c>
      <c r="R5" s="24">
        <v>4320</v>
      </c>
      <c r="S5" s="25">
        <v>4680</v>
      </c>
      <c r="T5" s="21">
        <v>4320</v>
      </c>
      <c r="U5" s="28">
        <v>3960</v>
      </c>
      <c r="V5" s="27"/>
      <c r="W5" s="27"/>
    </row>
    <row r="6" spans="1:23" x14ac:dyDescent="0.25">
      <c r="A6" s="20" t="s">
        <v>11</v>
      </c>
      <c r="B6" s="20"/>
      <c r="C6" s="28">
        <v>250</v>
      </c>
      <c r="D6" s="23">
        <v>250</v>
      </c>
      <c r="E6" s="21"/>
      <c r="F6" s="22">
        <v>250</v>
      </c>
      <c r="G6" s="21">
        <v>250</v>
      </c>
      <c r="H6" s="23">
        <v>250</v>
      </c>
      <c r="I6" s="21">
        <v>250</v>
      </c>
      <c r="J6" s="22">
        <v>250</v>
      </c>
      <c r="K6" s="21">
        <v>250</v>
      </c>
      <c r="L6" s="22">
        <v>250</v>
      </c>
      <c r="M6" s="21">
        <v>250</v>
      </c>
      <c r="N6" s="22">
        <v>250</v>
      </c>
      <c r="O6" s="21">
        <v>250</v>
      </c>
      <c r="P6" s="20" t="s">
        <v>11</v>
      </c>
      <c r="Q6" s="23">
        <v>250</v>
      </c>
      <c r="R6" s="24">
        <v>250</v>
      </c>
      <c r="S6" s="25">
        <v>250</v>
      </c>
      <c r="T6" s="21">
        <v>250</v>
      </c>
      <c r="U6" s="28">
        <v>250</v>
      </c>
      <c r="V6" s="27"/>
      <c r="W6" s="27"/>
    </row>
    <row r="7" spans="1:23" x14ac:dyDescent="0.25">
      <c r="A7" s="20" t="s">
        <v>12</v>
      </c>
      <c r="B7" s="20"/>
      <c r="C7" s="28">
        <v>15500</v>
      </c>
      <c r="D7" s="23">
        <v>15500</v>
      </c>
      <c r="E7" s="21">
        <v>11625</v>
      </c>
      <c r="F7" s="22">
        <v>15500</v>
      </c>
      <c r="G7" s="21">
        <v>15500</v>
      </c>
      <c r="H7" s="23">
        <v>15500</v>
      </c>
      <c r="I7" s="21">
        <v>15500</v>
      </c>
      <c r="J7" s="22">
        <v>15000</v>
      </c>
      <c r="K7" s="21">
        <v>15000</v>
      </c>
      <c r="L7" s="22">
        <v>15500</v>
      </c>
      <c r="M7" s="21">
        <v>12375</v>
      </c>
      <c r="N7" s="22"/>
      <c r="O7" s="21">
        <v>15000</v>
      </c>
      <c r="P7" s="20" t="s">
        <v>12</v>
      </c>
      <c r="Q7" s="23"/>
      <c r="R7" s="24">
        <v>12375</v>
      </c>
      <c r="S7" s="25" t="s">
        <v>7</v>
      </c>
      <c r="T7" s="21"/>
      <c r="U7" s="26"/>
      <c r="V7" s="27"/>
      <c r="W7" s="27"/>
    </row>
    <row r="8" spans="1:23" x14ac:dyDescent="0.25">
      <c r="A8" s="20" t="s">
        <v>13</v>
      </c>
      <c r="B8" s="20"/>
      <c r="C8" s="28">
        <v>26000</v>
      </c>
      <c r="D8" s="23">
        <v>24500</v>
      </c>
      <c r="E8" s="21"/>
      <c r="F8" s="22">
        <v>24500</v>
      </c>
      <c r="G8" s="21">
        <v>24483</v>
      </c>
      <c r="H8" s="23">
        <v>24500</v>
      </c>
      <c r="I8" s="21">
        <v>24466</v>
      </c>
      <c r="J8" s="22">
        <v>25000</v>
      </c>
      <c r="K8" s="21">
        <v>27129</v>
      </c>
      <c r="L8" s="22">
        <v>24500</v>
      </c>
      <c r="M8" s="21">
        <v>25000</v>
      </c>
      <c r="N8" s="22">
        <v>38000</v>
      </c>
      <c r="O8" s="21">
        <v>23000</v>
      </c>
      <c r="P8" s="20" t="s">
        <v>14</v>
      </c>
      <c r="Q8" s="23">
        <v>35000</v>
      </c>
      <c r="R8" s="24">
        <v>20000</v>
      </c>
      <c r="S8" s="25">
        <v>20000</v>
      </c>
      <c r="T8" s="21">
        <v>20000</v>
      </c>
      <c r="U8" s="28">
        <v>18000</v>
      </c>
      <c r="V8" s="27"/>
      <c r="W8" s="27"/>
    </row>
    <row r="9" spans="1:23" x14ac:dyDescent="0.25">
      <c r="A9" s="20" t="s">
        <v>15</v>
      </c>
      <c r="B9" s="20"/>
      <c r="C9" s="28">
        <v>2000</v>
      </c>
      <c r="D9" s="23">
        <v>2000</v>
      </c>
      <c r="E9" s="21">
        <v>1932.17</v>
      </c>
      <c r="F9" s="55">
        <v>2500</v>
      </c>
      <c r="G9" s="30">
        <v>1602</v>
      </c>
      <c r="H9" s="31">
        <v>2000</v>
      </c>
      <c r="I9" s="30">
        <v>1870</v>
      </c>
      <c r="J9" s="29">
        <v>2000</v>
      </c>
      <c r="K9" s="30">
        <v>1858</v>
      </c>
      <c r="L9" s="29">
        <v>3650</v>
      </c>
      <c r="M9" s="30">
        <v>869</v>
      </c>
      <c r="N9" s="29"/>
      <c r="O9" s="30"/>
      <c r="P9" s="32" t="s">
        <v>15</v>
      </c>
      <c r="Q9" s="31"/>
      <c r="R9" s="33"/>
      <c r="S9" s="34"/>
      <c r="T9" s="30"/>
      <c r="U9" s="35"/>
      <c r="V9" s="36"/>
      <c r="W9" s="27"/>
    </row>
    <row r="10" spans="1:23" x14ac:dyDescent="0.25">
      <c r="A10" s="37" t="s">
        <v>16</v>
      </c>
      <c r="B10" s="37"/>
      <c r="C10" s="23">
        <f>SUM(C4:C9)</f>
        <v>50070</v>
      </c>
      <c r="D10" s="22">
        <f>SUM(D4:D9)</f>
        <v>49570</v>
      </c>
      <c r="E10" s="21">
        <f>SUM(E4:E9)</f>
        <v>20337.169999999998</v>
      </c>
      <c r="F10" s="75">
        <f>SUM(F4:F9)</f>
        <v>50070</v>
      </c>
      <c r="G10" s="21">
        <f>SUM(G4:G9)</f>
        <v>47820</v>
      </c>
      <c r="H10" s="23">
        <f t="shared" ref="H10:O10" si="0">SUM(H4:H9)</f>
        <v>46570</v>
      </c>
      <c r="I10" s="21">
        <f t="shared" si="0"/>
        <v>46406</v>
      </c>
      <c r="J10" s="22">
        <f t="shared" si="0"/>
        <v>46570</v>
      </c>
      <c r="K10" s="21">
        <f t="shared" si="0"/>
        <v>48557</v>
      </c>
      <c r="L10" s="22">
        <f t="shared" si="0"/>
        <v>48220</v>
      </c>
      <c r="M10" s="21">
        <f t="shared" si="0"/>
        <v>42814</v>
      </c>
      <c r="N10" s="22">
        <f t="shared" si="0"/>
        <v>42570</v>
      </c>
      <c r="O10" s="21">
        <f t="shared" si="0"/>
        <v>42570</v>
      </c>
      <c r="P10" s="20"/>
      <c r="Q10" s="23">
        <f>SUM(Q4:Q9)</f>
        <v>39570</v>
      </c>
      <c r="R10" s="21">
        <f>SUM(R4:R9)</f>
        <v>36945</v>
      </c>
      <c r="S10" s="22">
        <f>SUM(S4:S9)</f>
        <v>24930</v>
      </c>
      <c r="T10" s="21">
        <f>SUM(T4:T9)</f>
        <v>24570</v>
      </c>
      <c r="U10" s="28">
        <f>SUM(U4:U9)</f>
        <v>22210</v>
      </c>
      <c r="V10" s="27"/>
      <c r="W10" s="27"/>
    </row>
    <row r="11" spans="1:23" x14ac:dyDescent="0.25">
      <c r="A11" s="38"/>
      <c r="B11" s="38"/>
      <c r="C11" s="125"/>
      <c r="D11" s="39"/>
      <c r="E11" s="67"/>
      <c r="F11" s="66"/>
      <c r="G11" s="41"/>
      <c r="H11" s="42"/>
      <c r="I11" s="41"/>
      <c r="J11" s="40"/>
      <c r="K11" s="41"/>
      <c r="L11" s="40"/>
      <c r="M11" s="41"/>
      <c r="N11" s="40"/>
      <c r="O11" s="41"/>
      <c r="P11" s="43"/>
      <c r="Q11" s="42"/>
      <c r="R11" s="44"/>
      <c r="S11" s="45"/>
      <c r="T11" s="41"/>
      <c r="U11" s="46"/>
      <c r="V11" s="47"/>
      <c r="W11" s="47"/>
    </row>
    <row r="12" spans="1:23" x14ac:dyDescent="0.25">
      <c r="A12" s="37" t="s">
        <v>17</v>
      </c>
      <c r="B12" s="37"/>
      <c r="C12" s="124"/>
      <c r="D12" s="48"/>
      <c r="E12" s="21"/>
      <c r="F12" s="22"/>
      <c r="G12" s="21"/>
      <c r="H12" s="23"/>
      <c r="I12" s="21"/>
      <c r="J12" s="22"/>
      <c r="K12" s="21"/>
      <c r="L12" s="22"/>
      <c r="M12" s="21"/>
      <c r="N12" s="22"/>
      <c r="O12" s="21"/>
      <c r="P12" s="20"/>
      <c r="Q12" s="23"/>
      <c r="R12" s="24"/>
      <c r="S12" s="25"/>
      <c r="T12" s="21"/>
      <c r="U12" s="28"/>
      <c r="V12" s="27"/>
      <c r="W12" s="27"/>
    </row>
    <row r="13" spans="1:23" x14ac:dyDescent="0.25">
      <c r="A13" s="20" t="s">
        <v>18</v>
      </c>
      <c r="B13" s="20"/>
      <c r="C13" s="85">
        <v>6000</v>
      </c>
      <c r="D13" s="86">
        <v>6000</v>
      </c>
      <c r="E13" s="21">
        <v>5575</v>
      </c>
      <c r="F13" s="22">
        <v>6000</v>
      </c>
      <c r="G13" s="21">
        <v>5800</v>
      </c>
      <c r="H13" s="23">
        <v>6000</v>
      </c>
      <c r="I13" s="21">
        <v>5575</v>
      </c>
      <c r="J13" s="22">
        <v>6000</v>
      </c>
      <c r="K13" s="21">
        <v>5575</v>
      </c>
      <c r="L13" s="22">
        <v>6000</v>
      </c>
      <c r="M13" s="21">
        <v>5625</v>
      </c>
      <c r="N13" s="22">
        <v>5500</v>
      </c>
      <c r="O13" s="49">
        <v>5500</v>
      </c>
      <c r="P13" s="20" t="s">
        <v>18</v>
      </c>
      <c r="Q13" s="50">
        <v>5500</v>
      </c>
      <c r="R13" s="24">
        <v>5250</v>
      </c>
      <c r="S13" s="25">
        <v>5900</v>
      </c>
      <c r="T13" s="21">
        <v>5000</v>
      </c>
      <c r="U13" s="28">
        <v>4874</v>
      </c>
      <c r="V13" s="27"/>
      <c r="W13" s="27"/>
    </row>
    <row r="14" spans="1:23" x14ac:dyDescent="0.25">
      <c r="A14" s="20" t="s">
        <v>19</v>
      </c>
      <c r="B14" s="20"/>
      <c r="C14" s="21">
        <v>600</v>
      </c>
      <c r="D14" s="23">
        <v>600</v>
      </c>
      <c r="E14" s="21">
        <v>300</v>
      </c>
      <c r="F14" s="22">
        <v>600</v>
      </c>
      <c r="G14" s="21">
        <v>600</v>
      </c>
      <c r="H14" s="23">
        <v>600</v>
      </c>
      <c r="I14" s="21">
        <v>600</v>
      </c>
      <c r="J14" s="22">
        <v>600</v>
      </c>
      <c r="K14" s="21">
        <v>600</v>
      </c>
      <c r="L14" s="22">
        <v>600</v>
      </c>
      <c r="M14" s="21">
        <v>600</v>
      </c>
      <c r="N14" s="22">
        <v>600</v>
      </c>
      <c r="O14" s="21">
        <v>600</v>
      </c>
      <c r="P14" s="20" t="s">
        <v>19</v>
      </c>
      <c r="Q14" s="23">
        <v>600</v>
      </c>
      <c r="R14" s="24">
        <v>600</v>
      </c>
      <c r="S14" s="25">
        <v>600</v>
      </c>
      <c r="T14" s="21">
        <v>600</v>
      </c>
      <c r="U14" s="28">
        <v>600</v>
      </c>
      <c r="V14" s="27"/>
      <c r="W14" s="27"/>
    </row>
    <row r="15" spans="1:23" x14ac:dyDescent="0.25">
      <c r="A15" s="20" t="s">
        <v>20</v>
      </c>
      <c r="B15" s="20"/>
      <c r="C15" s="21">
        <v>5000</v>
      </c>
      <c r="D15" s="23">
        <v>5000</v>
      </c>
      <c r="E15" s="21">
        <v>5000</v>
      </c>
      <c r="F15" s="22">
        <v>3000</v>
      </c>
      <c r="G15" s="21">
        <v>3750</v>
      </c>
      <c r="H15" s="23">
        <v>1500</v>
      </c>
      <c r="I15" s="21">
        <v>1500</v>
      </c>
      <c r="J15" s="22">
        <v>1500</v>
      </c>
      <c r="K15" s="21">
        <v>1500</v>
      </c>
      <c r="L15" s="22">
        <v>1500</v>
      </c>
      <c r="M15" s="21">
        <v>1500</v>
      </c>
      <c r="N15" s="22">
        <v>1500</v>
      </c>
      <c r="O15" s="21">
        <v>1500</v>
      </c>
      <c r="P15" s="20" t="s">
        <v>20</v>
      </c>
      <c r="Q15" s="23">
        <v>1500</v>
      </c>
      <c r="R15" s="24">
        <v>1500</v>
      </c>
      <c r="S15" s="25">
        <v>1500</v>
      </c>
      <c r="T15" s="21">
        <v>1500</v>
      </c>
      <c r="U15" s="28">
        <v>1500</v>
      </c>
      <c r="V15" s="27"/>
      <c r="W15" s="27"/>
    </row>
    <row r="16" spans="1:23" x14ac:dyDescent="0.25">
      <c r="A16" s="20" t="s">
        <v>21</v>
      </c>
      <c r="B16" s="20"/>
      <c r="C16" s="21">
        <v>500</v>
      </c>
      <c r="D16" s="23">
        <v>500</v>
      </c>
      <c r="E16" s="21">
        <v>280.47000000000003</v>
      </c>
      <c r="F16" s="51">
        <v>500</v>
      </c>
      <c r="G16" s="52">
        <v>1020</v>
      </c>
      <c r="H16" s="53">
        <v>500</v>
      </c>
      <c r="I16" s="54">
        <v>1046</v>
      </c>
      <c r="J16" s="55">
        <v>500</v>
      </c>
      <c r="K16" s="54">
        <v>972</v>
      </c>
      <c r="L16" s="55">
        <v>500</v>
      </c>
      <c r="M16" s="52">
        <v>765</v>
      </c>
      <c r="N16" s="51">
        <v>500</v>
      </c>
      <c r="O16" s="52">
        <v>884</v>
      </c>
      <c r="P16" s="56" t="s">
        <v>21</v>
      </c>
      <c r="Q16" s="53">
        <v>500</v>
      </c>
      <c r="R16" s="57">
        <v>865</v>
      </c>
      <c r="S16" s="58">
        <v>500</v>
      </c>
      <c r="T16" s="54">
        <v>445</v>
      </c>
      <c r="U16" s="59">
        <v>275</v>
      </c>
      <c r="V16" s="27"/>
      <c r="W16" s="27"/>
    </row>
    <row r="17" spans="1:23" x14ac:dyDescent="0.25">
      <c r="A17" s="37" t="s">
        <v>22</v>
      </c>
      <c r="B17" s="37"/>
      <c r="C17" s="21">
        <f>SUM(C13:C16)</f>
        <v>12100</v>
      </c>
      <c r="D17" s="23">
        <f>SUM(D13:D16)</f>
        <v>12100</v>
      </c>
      <c r="E17" s="76">
        <f>SUM(E13:E16)</f>
        <v>11155.47</v>
      </c>
      <c r="F17" s="75">
        <f>SUM(F13:F16)</f>
        <v>10100</v>
      </c>
      <c r="G17" s="21">
        <f>SUM(G13:G16)</f>
        <v>11170</v>
      </c>
      <c r="H17" s="23">
        <f t="shared" ref="H17:O17" si="1">SUM(H13:H16)</f>
        <v>8600</v>
      </c>
      <c r="I17" s="21">
        <f t="shared" si="1"/>
        <v>8721</v>
      </c>
      <c r="J17" s="22">
        <f t="shared" si="1"/>
        <v>8600</v>
      </c>
      <c r="K17" s="21">
        <f t="shared" si="1"/>
        <v>8647</v>
      </c>
      <c r="L17" s="22">
        <f t="shared" si="1"/>
        <v>8600</v>
      </c>
      <c r="M17" s="21">
        <f t="shared" si="1"/>
        <v>8490</v>
      </c>
      <c r="N17" s="22">
        <f t="shared" si="1"/>
        <v>8100</v>
      </c>
      <c r="O17" s="21">
        <f t="shared" si="1"/>
        <v>8484</v>
      </c>
      <c r="P17" s="20"/>
      <c r="Q17" s="23">
        <f>SUM(Q13:Q16)</f>
        <v>8100</v>
      </c>
      <c r="R17" s="21">
        <f>SUM(R13:R16)</f>
        <v>8215</v>
      </c>
      <c r="S17" s="22">
        <f>SUM(S13:S16)</f>
        <v>8500</v>
      </c>
      <c r="T17" s="21">
        <f>SUM(T13:T16)</f>
        <v>7545</v>
      </c>
      <c r="U17" s="28">
        <f>SUM(U13:U16)</f>
        <v>7249</v>
      </c>
      <c r="V17" s="27"/>
      <c r="W17" s="27"/>
    </row>
    <row r="18" spans="1:23" x14ac:dyDescent="0.25">
      <c r="A18" s="38"/>
      <c r="B18" s="38"/>
      <c r="C18" s="125"/>
      <c r="D18" s="39"/>
      <c r="E18" s="67"/>
      <c r="F18" s="66"/>
      <c r="G18" s="41"/>
      <c r="H18" s="42"/>
      <c r="I18" s="41"/>
      <c r="J18" s="40"/>
      <c r="K18" s="41"/>
      <c r="L18" s="40"/>
      <c r="M18" s="41"/>
      <c r="N18" s="40"/>
      <c r="O18" s="41"/>
      <c r="P18" s="43"/>
      <c r="Q18" s="42"/>
      <c r="R18" s="44"/>
      <c r="S18" s="45"/>
      <c r="T18" s="41"/>
      <c r="U18" s="46"/>
      <c r="V18" s="47"/>
      <c r="W18" s="47"/>
    </row>
    <row r="19" spans="1:23" x14ac:dyDescent="0.25">
      <c r="A19" s="37" t="s">
        <v>23</v>
      </c>
      <c r="B19" s="37"/>
      <c r="C19" s="126"/>
      <c r="D19" s="27"/>
      <c r="E19" s="21"/>
      <c r="F19" s="22"/>
      <c r="G19" s="21"/>
      <c r="H19" s="23"/>
      <c r="I19" s="21"/>
      <c r="J19" s="22"/>
      <c r="K19" s="21"/>
      <c r="L19" s="22"/>
      <c r="M19" s="21"/>
      <c r="N19" s="22"/>
      <c r="O19" s="21"/>
      <c r="P19" s="20"/>
      <c r="Q19" s="23"/>
      <c r="R19" s="24"/>
      <c r="S19" s="25"/>
      <c r="T19" s="21"/>
      <c r="U19" s="28"/>
      <c r="V19" s="27"/>
      <c r="W19" s="27"/>
    </row>
    <row r="20" spans="1:23" x14ac:dyDescent="0.25">
      <c r="A20" s="20" t="s">
        <v>24</v>
      </c>
      <c r="B20" s="20"/>
      <c r="C20" s="21">
        <v>1500</v>
      </c>
      <c r="D20" s="86">
        <v>1500</v>
      </c>
      <c r="E20" s="21">
        <v>1089</v>
      </c>
      <c r="F20" s="22">
        <v>1500</v>
      </c>
      <c r="G20" s="21">
        <v>1392</v>
      </c>
      <c r="H20" s="23">
        <v>1500</v>
      </c>
      <c r="I20" s="21">
        <v>2049</v>
      </c>
      <c r="J20" s="22">
        <v>1500</v>
      </c>
      <c r="K20" s="21">
        <v>2740</v>
      </c>
      <c r="L20" s="22">
        <v>1500</v>
      </c>
      <c r="M20" s="21">
        <v>1492</v>
      </c>
      <c r="N20" s="22">
        <v>1500</v>
      </c>
      <c r="O20" s="21">
        <v>145</v>
      </c>
      <c r="P20" s="20" t="s">
        <v>24</v>
      </c>
      <c r="Q20" s="23">
        <v>1500</v>
      </c>
      <c r="R20" s="24">
        <v>1730</v>
      </c>
      <c r="S20" s="25">
        <v>3000</v>
      </c>
      <c r="T20" s="21">
        <v>1045</v>
      </c>
      <c r="U20" s="26"/>
      <c r="V20" s="27"/>
      <c r="W20" s="27"/>
    </row>
    <row r="21" spans="1:23" x14ac:dyDescent="0.25">
      <c r="A21" s="20" t="s">
        <v>25</v>
      </c>
      <c r="B21" s="20"/>
      <c r="C21" s="21">
        <v>2200</v>
      </c>
      <c r="D21" s="23">
        <v>2200</v>
      </c>
      <c r="E21" s="21">
        <v>2647.66</v>
      </c>
      <c r="F21" s="22">
        <v>2200</v>
      </c>
      <c r="G21" s="21">
        <v>2103</v>
      </c>
      <c r="H21" s="23">
        <v>2500</v>
      </c>
      <c r="I21" s="21">
        <v>1591</v>
      </c>
      <c r="J21" s="22">
        <v>2500</v>
      </c>
      <c r="K21" s="21">
        <v>1952</v>
      </c>
      <c r="L21" s="22">
        <v>2500</v>
      </c>
      <c r="M21" s="21">
        <v>2289</v>
      </c>
      <c r="N21" s="22">
        <v>2500</v>
      </c>
      <c r="O21" s="21">
        <v>2423</v>
      </c>
      <c r="P21" s="20" t="s">
        <v>25</v>
      </c>
      <c r="Q21" s="23">
        <v>2250</v>
      </c>
      <c r="R21" s="24">
        <v>2296</v>
      </c>
      <c r="S21" s="25">
        <v>3000</v>
      </c>
      <c r="T21" s="21">
        <v>1941</v>
      </c>
      <c r="U21" s="26"/>
      <c r="V21" s="27"/>
      <c r="W21" s="27"/>
    </row>
    <row r="22" spans="1:23" x14ac:dyDescent="0.25">
      <c r="A22" s="20" t="s">
        <v>26</v>
      </c>
      <c r="B22" s="20"/>
      <c r="C22" s="21">
        <v>7487.21</v>
      </c>
      <c r="D22" s="23">
        <v>7505</v>
      </c>
      <c r="E22" s="21">
        <v>7503.65</v>
      </c>
      <c r="F22" s="22">
        <v>3715</v>
      </c>
      <c r="G22" s="21">
        <v>3715</v>
      </c>
      <c r="H22" s="23">
        <v>3710</v>
      </c>
      <c r="I22" s="21">
        <v>3712</v>
      </c>
      <c r="J22" s="22">
        <v>3710</v>
      </c>
      <c r="K22" s="21">
        <v>3715</v>
      </c>
      <c r="L22" s="22">
        <v>3715</v>
      </c>
      <c r="M22" s="21">
        <v>3715</v>
      </c>
      <c r="N22" s="22">
        <v>7414.38</v>
      </c>
      <c r="O22" s="21">
        <v>7430</v>
      </c>
      <c r="P22" s="20" t="s">
        <v>26</v>
      </c>
      <c r="Q22" s="23">
        <v>7414.38</v>
      </c>
      <c r="R22" s="24">
        <v>7430</v>
      </c>
      <c r="S22" s="25">
        <v>7414.38</v>
      </c>
      <c r="T22" s="49">
        <v>7430</v>
      </c>
      <c r="U22" s="28">
        <v>7430</v>
      </c>
      <c r="V22" s="27" t="s">
        <v>7</v>
      </c>
      <c r="W22" s="27" t="s">
        <v>7</v>
      </c>
    </row>
    <row r="23" spans="1:23" x14ac:dyDescent="0.25">
      <c r="A23" s="20" t="s">
        <v>27</v>
      </c>
      <c r="B23" s="20"/>
      <c r="C23" s="21">
        <v>4000</v>
      </c>
      <c r="D23" s="23">
        <v>4000</v>
      </c>
      <c r="E23" s="21">
        <v>3385.8</v>
      </c>
      <c r="F23" s="22">
        <v>4000</v>
      </c>
      <c r="G23" s="21">
        <v>4366</v>
      </c>
      <c r="H23" s="23">
        <v>4500</v>
      </c>
      <c r="I23" s="21">
        <v>5079</v>
      </c>
      <c r="J23" s="22">
        <v>4500</v>
      </c>
      <c r="K23" s="21">
        <v>4328</v>
      </c>
      <c r="L23" s="22">
        <v>4500</v>
      </c>
      <c r="M23" s="21">
        <v>4442</v>
      </c>
      <c r="N23" s="22">
        <v>4500</v>
      </c>
      <c r="O23" s="21">
        <v>4831</v>
      </c>
      <c r="P23" s="20" t="s">
        <v>27</v>
      </c>
      <c r="Q23" s="23">
        <v>4500</v>
      </c>
      <c r="R23" s="24">
        <v>3577</v>
      </c>
      <c r="S23" s="25">
        <v>5000</v>
      </c>
      <c r="T23" s="21">
        <v>3279</v>
      </c>
      <c r="U23" s="26"/>
      <c r="V23" s="27"/>
      <c r="W23" s="27"/>
    </row>
    <row r="24" spans="1:23" x14ac:dyDescent="0.25">
      <c r="A24" s="20" t="s">
        <v>28</v>
      </c>
      <c r="B24" s="20"/>
      <c r="C24" s="21">
        <v>750</v>
      </c>
      <c r="D24" s="23">
        <v>750</v>
      </c>
      <c r="E24" s="21"/>
      <c r="F24" s="22">
        <v>750</v>
      </c>
      <c r="G24" s="21"/>
      <c r="H24" s="23">
        <v>750</v>
      </c>
      <c r="I24" s="21"/>
      <c r="J24" s="22">
        <v>750</v>
      </c>
      <c r="K24" s="21"/>
      <c r="L24" s="22"/>
      <c r="M24" s="21"/>
      <c r="N24" s="22">
        <v>1500</v>
      </c>
      <c r="O24" s="21"/>
      <c r="P24" s="20" t="s">
        <v>28</v>
      </c>
      <c r="Q24" s="23">
        <v>1500</v>
      </c>
      <c r="R24" s="24"/>
      <c r="S24" s="25">
        <v>1500</v>
      </c>
      <c r="T24" s="21"/>
      <c r="U24" s="26"/>
      <c r="V24" s="27"/>
      <c r="W24" s="27"/>
    </row>
    <row r="25" spans="1:23" x14ac:dyDescent="0.25">
      <c r="A25" s="20" t="s">
        <v>29</v>
      </c>
      <c r="B25" s="20"/>
      <c r="C25" s="21">
        <v>5500</v>
      </c>
      <c r="D25" s="23">
        <v>5500</v>
      </c>
      <c r="E25" s="21">
        <v>2921.27</v>
      </c>
      <c r="F25" s="22">
        <v>5500</v>
      </c>
      <c r="G25" s="21">
        <v>3875</v>
      </c>
      <c r="H25" s="23">
        <v>5500</v>
      </c>
      <c r="I25" s="21">
        <v>5102</v>
      </c>
      <c r="J25" s="22">
        <v>5000</v>
      </c>
      <c r="K25" s="21">
        <v>6629</v>
      </c>
      <c r="L25" s="22">
        <v>4750</v>
      </c>
      <c r="M25" s="21">
        <v>5012</v>
      </c>
      <c r="N25" s="22">
        <v>6000</v>
      </c>
      <c r="O25" s="49">
        <v>4588</v>
      </c>
      <c r="P25" s="20" t="s">
        <v>29</v>
      </c>
      <c r="Q25" s="50">
        <v>7500</v>
      </c>
      <c r="R25" s="24">
        <v>2620</v>
      </c>
      <c r="S25" s="25">
        <v>4000</v>
      </c>
      <c r="T25" s="21">
        <v>4456</v>
      </c>
      <c r="U25" s="28">
        <v>9626</v>
      </c>
      <c r="V25" s="27"/>
      <c r="W25" s="27"/>
    </row>
    <row r="26" spans="1:23" x14ac:dyDescent="0.25">
      <c r="A26" s="20" t="s">
        <v>30</v>
      </c>
      <c r="B26" s="20"/>
      <c r="C26" s="21">
        <v>3500</v>
      </c>
      <c r="D26" s="23">
        <v>3500</v>
      </c>
      <c r="E26" s="21">
        <v>1007.12</v>
      </c>
      <c r="F26" s="22">
        <v>3500</v>
      </c>
      <c r="G26" s="21">
        <v>4575</v>
      </c>
      <c r="H26" s="23">
        <v>3500</v>
      </c>
      <c r="I26" s="21">
        <v>3053</v>
      </c>
      <c r="J26" s="22">
        <v>3500</v>
      </c>
      <c r="K26" s="21">
        <v>2774</v>
      </c>
      <c r="L26" s="22">
        <v>3000</v>
      </c>
      <c r="M26" s="21">
        <v>3205</v>
      </c>
      <c r="N26" s="22">
        <v>4000</v>
      </c>
      <c r="O26" s="21">
        <v>5182</v>
      </c>
      <c r="P26" s="20" t="s">
        <v>30</v>
      </c>
      <c r="Q26" s="23">
        <v>4500</v>
      </c>
      <c r="R26" s="24">
        <v>3465</v>
      </c>
      <c r="S26" s="25">
        <v>10000</v>
      </c>
      <c r="T26" s="21">
        <v>4861</v>
      </c>
      <c r="U26" s="28">
        <v>4107</v>
      </c>
      <c r="V26" s="27"/>
      <c r="W26" s="27"/>
    </row>
    <row r="27" spans="1:23" x14ac:dyDescent="0.25">
      <c r="A27" s="20" t="s">
        <v>31</v>
      </c>
      <c r="B27" s="20"/>
      <c r="C27" s="21">
        <v>8000</v>
      </c>
      <c r="D27" s="23">
        <v>6600</v>
      </c>
      <c r="E27" s="21">
        <v>3942.31</v>
      </c>
      <c r="F27" s="22">
        <v>6250</v>
      </c>
      <c r="G27" s="21">
        <v>5556</v>
      </c>
      <c r="H27" s="23">
        <v>3500</v>
      </c>
      <c r="I27" s="21">
        <v>6130</v>
      </c>
      <c r="J27" s="22">
        <v>3500</v>
      </c>
      <c r="K27" s="21">
        <v>3309</v>
      </c>
      <c r="L27" s="22">
        <v>3500</v>
      </c>
      <c r="M27" s="21">
        <v>4787</v>
      </c>
      <c r="N27" s="22">
        <v>6000</v>
      </c>
      <c r="O27" s="21">
        <v>2332</v>
      </c>
      <c r="P27" s="20" t="s">
        <v>31</v>
      </c>
      <c r="Q27" s="23">
        <v>6000</v>
      </c>
      <c r="R27" s="24">
        <v>5453</v>
      </c>
      <c r="S27" s="25">
        <v>6000</v>
      </c>
      <c r="T27" s="21">
        <v>7398</v>
      </c>
      <c r="U27" s="28">
        <v>4397</v>
      </c>
      <c r="V27" s="27"/>
      <c r="W27" s="27"/>
    </row>
    <row r="28" spans="1:23" x14ac:dyDescent="0.25">
      <c r="A28" s="20" t="s">
        <v>32</v>
      </c>
      <c r="B28" s="20"/>
      <c r="C28" s="21">
        <v>5000</v>
      </c>
      <c r="D28" s="23">
        <v>5000</v>
      </c>
      <c r="E28" s="85">
        <v>3841.48</v>
      </c>
      <c r="F28" s="22">
        <v>5000</v>
      </c>
      <c r="G28" s="21">
        <v>5671</v>
      </c>
      <c r="H28" s="23">
        <v>5000</v>
      </c>
      <c r="I28" s="21">
        <v>5651</v>
      </c>
      <c r="J28" s="22">
        <v>5000</v>
      </c>
      <c r="K28" s="21">
        <v>4816</v>
      </c>
      <c r="L28" s="22">
        <v>5500</v>
      </c>
      <c r="M28" s="21">
        <v>4298</v>
      </c>
      <c r="N28" s="22">
        <v>5500</v>
      </c>
      <c r="O28" s="21">
        <v>4764</v>
      </c>
      <c r="P28" s="20" t="s">
        <v>32</v>
      </c>
      <c r="Q28" s="23">
        <v>5500</v>
      </c>
      <c r="R28" s="24">
        <v>5233</v>
      </c>
      <c r="S28" s="25">
        <v>6500</v>
      </c>
      <c r="T28" s="21">
        <v>5824</v>
      </c>
      <c r="U28" s="28">
        <v>5321</v>
      </c>
      <c r="V28" s="27"/>
      <c r="W28" s="27"/>
    </row>
    <row r="29" spans="1:23" x14ac:dyDescent="0.25">
      <c r="A29" s="20" t="s">
        <v>33</v>
      </c>
      <c r="B29" s="20"/>
      <c r="C29" s="21">
        <v>600</v>
      </c>
      <c r="D29" s="23">
        <v>600</v>
      </c>
      <c r="E29" s="21">
        <v>288.14</v>
      </c>
      <c r="F29" s="22">
        <v>600</v>
      </c>
      <c r="G29" s="21">
        <v>528</v>
      </c>
      <c r="H29" s="23">
        <v>600</v>
      </c>
      <c r="I29" s="21">
        <v>716</v>
      </c>
      <c r="J29" s="22">
        <v>600</v>
      </c>
      <c r="K29" s="21">
        <v>1401</v>
      </c>
      <c r="L29" s="22">
        <v>600</v>
      </c>
      <c r="M29" s="21">
        <v>457</v>
      </c>
      <c r="N29" s="22">
        <v>600</v>
      </c>
      <c r="O29" s="21">
        <v>242</v>
      </c>
      <c r="P29" s="20" t="s">
        <v>33</v>
      </c>
      <c r="Q29" s="23">
        <v>600</v>
      </c>
      <c r="R29" s="24">
        <v>400</v>
      </c>
      <c r="S29" s="25">
        <v>600</v>
      </c>
      <c r="T29" s="21">
        <v>567</v>
      </c>
      <c r="U29" s="28">
        <v>307</v>
      </c>
      <c r="V29" s="27"/>
      <c r="W29" s="27"/>
    </row>
    <row r="30" spans="1:23" x14ac:dyDescent="0.25">
      <c r="A30" s="20" t="s">
        <v>34</v>
      </c>
      <c r="B30" s="20"/>
      <c r="C30" s="21"/>
      <c r="D30" s="23">
        <v>0</v>
      </c>
      <c r="E30" s="21"/>
      <c r="F30" s="22">
        <v>120</v>
      </c>
      <c r="G30" s="21">
        <v>0</v>
      </c>
      <c r="H30" s="23">
        <v>120</v>
      </c>
      <c r="I30" s="21">
        <v>0</v>
      </c>
      <c r="J30" s="22">
        <v>120</v>
      </c>
      <c r="K30" s="21">
        <v>0</v>
      </c>
      <c r="L30" s="22">
        <v>120</v>
      </c>
      <c r="M30" s="21">
        <v>0</v>
      </c>
      <c r="N30" s="22">
        <v>120</v>
      </c>
      <c r="O30" s="21">
        <v>0</v>
      </c>
      <c r="P30" s="20" t="s">
        <v>34</v>
      </c>
      <c r="Q30" s="23">
        <v>120</v>
      </c>
      <c r="R30" s="24">
        <v>0</v>
      </c>
      <c r="S30" s="25">
        <v>120</v>
      </c>
      <c r="T30" s="21">
        <v>120</v>
      </c>
      <c r="U30" s="60">
        <v>0</v>
      </c>
      <c r="V30" s="27"/>
      <c r="W30" s="27"/>
    </row>
    <row r="31" spans="1:23" x14ac:dyDescent="0.25">
      <c r="A31" s="20" t="s">
        <v>35</v>
      </c>
      <c r="B31" s="20"/>
      <c r="C31" s="21">
        <v>1200</v>
      </c>
      <c r="D31" s="23">
        <v>1200</v>
      </c>
      <c r="E31" s="21"/>
      <c r="F31" s="22">
        <v>1900</v>
      </c>
      <c r="G31" s="21">
        <v>0</v>
      </c>
      <c r="H31" s="23">
        <v>1900</v>
      </c>
      <c r="I31" s="21"/>
      <c r="J31" s="22">
        <v>1000</v>
      </c>
      <c r="K31" s="21">
        <v>0</v>
      </c>
      <c r="L31" s="22">
        <v>1000</v>
      </c>
      <c r="M31" s="21">
        <v>1900</v>
      </c>
      <c r="N31" s="22">
        <v>1000</v>
      </c>
      <c r="O31" s="21">
        <v>0</v>
      </c>
      <c r="P31" s="20" t="s">
        <v>35</v>
      </c>
      <c r="Q31" s="23">
        <v>2500</v>
      </c>
      <c r="R31" s="24">
        <v>1900</v>
      </c>
      <c r="S31" s="25">
        <v>2500</v>
      </c>
      <c r="T31" s="21">
        <v>600</v>
      </c>
      <c r="U31" s="28">
        <v>2700</v>
      </c>
      <c r="V31" s="27"/>
      <c r="W31" s="27"/>
    </row>
    <row r="32" spans="1:23" x14ac:dyDescent="0.25">
      <c r="A32" s="20" t="s">
        <v>36</v>
      </c>
      <c r="B32" s="20"/>
      <c r="C32" s="21">
        <v>15000</v>
      </c>
      <c r="D32" s="23">
        <v>15000</v>
      </c>
      <c r="E32" s="21">
        <v>9999.93</v>
      </c>
      <c r="F32" s="22">
        <v>12000</v>
      </c>
      <c r="G32" s="21">
        <v>19307</v>
      </c>
      <c r="H32" s="23">
        <v>12500</v>
      </c>
      <c r="I32" s="21">
        <v>15573</v>
      </c>
      <c r="J32" s="22">
        <v>12500</v>
      </c>
      <c r="K32" s="21">
        <v>11763</v>
      </c>
      <c r="L32" s="22">
        <v>12500</v>
      </c>
      <c r="M32" s="21">
        <v>11559</v>
      </c>
      <c r="N32" s="22">
        <v>10000</v>
      </c>
      <c r="O32" s="21">
        <v>11075</v>
      </c>
      <c r="P32" s="20" t="s">
        <v>36</v>
      </c>
      <c r="Q32" s="23">
        <v>8500</v>
      </c>
      <c r="R32" s="24">
        <v>67085</v>
      </c>
      <c r="S32" s="25">
        <v>8500</v>
      </c>
      <c r="T32" s="21">
        <v>24079</v>
      </c>
      <c r="U32" s="28">
        <v>8319</v>
      </c>
      <c r="V32" s="27"/>
      <c r="W32" s="27"/>
    </row>
    <row r="33" spans="1:23" x14ac:dyDescent="0.25">
      <c r="A33" s="20" t="s">
        <v>37</v>
      </c>
      <c r="B33" s="20"/>
      <c r="C33" s="21">
        <v>1500</v>
      </c>
      <c r="D33" s="23">
        <v>1500</v>
      </c>
      <c r="E33" s="21"/>
      <c r="F33" s="22">
        <v>1500</v>
      </c>
      <c r="G33" s="21">
        <v>750</v>
      </c>
      <c r="H33" s="23">
        <v>1500</v>
      </c>
      <c r="I33" s="21">
        <v>0</v>
      </c>
      <c r="J33" s="22">
        <v>1500</v>
      </c>
      <c r="K33" s="21">
        <v>1081</v>
      </c>
      <c r="L33" s="22">
        <v>1500</v>
      </c>
      <c r="M33" s="21">
        <v>728</v>
      </c>
      <c r="N33" s="22">
        <v>1500</v>
      </c>
      <c r="O33" s="21">
        <v>1171</v>
      </c>
      <c r="P33" s="20" t="s">
        <v>37</v>
      </c>
      <c r="Q33" s="23">
        <v>1250</v>
      </c>
      <c r="R33" s="24">
        <v>2288</v>
      </c>
      <c r="S33" s="25">
        <v>1500</v>
      </c>
      <c r="T33" s="21">
        <v>2921</v>
      </c>
      <c r="U33" s="28">
        <v>1160</v>
      </c>
      <c r="V33" s="27"/>
      <c r="W33" s="27"/>
    </row>
    <row r="34" spans="1:23" x14ac:dyDescent="0.25">
      <c r="A34" s="20" t="s">
        <v>38</v>
      </c>
      <c r="B34" s="20"/>
      <c r="C34" s="21">
        <v>700</v>
      </c>
      <c r="D34" s="23">
        <v>700</v>
      </c>
      <c r="E34" s="21"/>
      <c r="F34" s="22">
        <v>1000</v>
      </c>
      <c r="G34" s="21">
        <v>155</v>
      </c>
      <c r="H34" s="23">
        <v>1000</v>
      </c>
      <c r="I34" s="21">
        <v>675</v>
      </c>
      <c r="J34" s="22">
        <v>500</v>
      </c>
      <c r="K34" s="21">
        <v>625</v>
      </c>
      <c r="L34" s="22">
        <v>500</v>
      </c>
      <c r="M34" s="21">
        <v>100</v>
      </c>
      <c r="N34" s="22">
        <v>2500</v>
      </c>
      <c r="O34" s="21">
        <v>2861</v>
      </c>
      <c r="P34" s="20" t="s">
        <v>38</v>
      </c>
      <c r="Q34" s="23">
        <v>3000</v>
      </c>
      <c r="R34" s="24">
        <v>1875</v>
      </c>
      <c r="S34" s="25">
        <v>3000</v>
      </c>
      <c r="T34" s="21">
        <v>1969</v>
      </c>
      <c r="U34" s="28">
        <v>2405</v>
      </c>
      <c r="V34" s="27"/>
      <c r="W34" s="27"/>
    </row>
    <row r="35" spans="1:23" x14ac:dyDescent="0.25">
      <c r="A35" s="20" t="s">
        <v>39</v>
      </c>
      <c r="B35" s="20"/>
      <c r="C35" s="21">
        <v>2000</v>
      </c>
      <c r="D35" s="23">
        <v>2000</v>
      </c>
      <c r="E35" s="21">
        <v>1891.66</v>
      </c>
      <c r="F35" s="22">
        <v>2000</v>
      </c>
      <c r="G35" s="21">
        <v>1665</v>
      </c>
      <c r="H35" s="23">
        <v>1000</v>
      </c>
      <c r="I35" s="21">
        <v>2869</v>
      </c>
      <c r="J35" s="22">
        <v>1000</v>
      </c>
      <c r="K35" s="21">
        <v>955</v>
      </c>
      <c r="L35" s="22">
        <v>1000</v>
      </c>
      <c r="M35" s="21">
        <v>670</v>
      </c>
      <c r="N35" s="22">
        <v>1000</v>
      </c>
      <c r="O35" s="21">
        <v>511</v>
      </c>
      <c r="P35" s="20" t="s">
        <v>39</v>
      </c>
      <c r="Q35" s="23">
        <v>1000</v>
      </c>
      <c r="R35" s="24">
        <v>515</v>
      </c>
      <c r="S35" s="25">
        <v>1000</v>
      </c>
      <c r="T35" s="21">
        <v>970</v>
      </c>
      <c r="U35" s="28">
        <v>1200</v>
      </c>
      <c r="V35" s="27"/>
      <c r="W35" s="27"/>
    </row>
    <row r="36" spans="1:23" x14ac:dyDescent="0.25">
      <c r="A36" s="20" t="s">
        <v>40</v>
      </c>
      <c r="B36" s="20"/>
      <c r="C36" s="21">
        <v>24500</v>
      </c>
      <c r="D36" s="23">
        <v>24500</v>
      </c>
      <c r="E36" s="21">
        <v>23782.6</v>
      </c>
      <c r="F36" s="22">
        <v>24500</v>
      </c>
      <c r="G36" s="21">
        <v>25214</v>
      </c>
      <c r="H36" s="23">
        <v>25500</v>
      </c>
      <c r="I36" s="21">
        <v>22801</v>
      </c>
      <c r="J36" s="22">
        <v>25500</v>
      </c>
      <c r="K36" s="21">
        <v>17689</v>
      </c>
      <c r="L36" s="22">
        <v>25500</v>
      </c>
      <c r="M36" s="21">
        <v>21208</v>
      </c>
      <c r="N36" s="22">
        <v>24700</v>
      </c>
      <c r="O36" s="21">
        <v>21164</v>
      </c>
      <c r="P36" s="20" t="s">
        <v>40</v>
      </c>
      <c r="Q36" s="23">
        <v>23700</v>
      </c>
      <c r="R36" s="24">
        <v>21086</v>
      </c>
      <c r="S36" s="25">
        <v>25500</v>
      </c>
      <c r="T36" s="21">
        <v>19744</v>
      </c>
      <c r="U36" s="28">
        <v>21021</v>
      </c>
      <c r="V36" s="27"/>
      <c r="W36" s="27"/>
    </row>
    <row r="37" spans="1:23" x14ac:dyDescent="0.25">
      <c r="A37" s="20" t="s">
        <v>41</v>
      </c>
      <c r="B37" s="20"/>
      <c r="C37" s="21">
        <v>1100</v>
      </c>
      <c r="D37" s="23">
        <v>1100</v>
      </c>
      <c r="E37" s="21">
        <v>900</v>
      </c>
      <c r="F37" s="22">
        <v>1000</v>
      </c>
      <c r="G37" s="21">
        <v>900</v>
      </c>
      <c r="H37" s="23">
        <v>1000</v>
      </c>
      <c r="I37" s="21">
        <v>1064</v>
      </c>
      <c r="J37" s="22">
        <v>800</v>
      </c>
      <c r="K37" s="21">
        <v>1147</v>
      </c>
      <c r="L37" s="22">
        <v>800</v>
      </c>
      <c r="M37" s="21">
        <v>1054</v>
      </c>
      <c r="N37" s="22">
        <v>800</v>
      </c>
      <c r="O37" s="49">
        <v>948</v>
      </c>
      <c r="P37" s="20" t="s">
        <v>41</v>
      </c>
      <c r="Q37" s="50">
        <v>800</v>
      </c>
      <c r="R37" s="24">
        <v>748</v>
      </c>
      <c r="S37" s="25">
        <v>800</v>
      </c>
      <c r="T37" s="21">
        <v>714</v>
      </c>
      <c r="U37" s="28">
        <v>971</v>
      </c>
      <c r="V37" s="27"/>
      <c r="W37" s="27"/>
    </row>
    <row r="38" spans="1:23" x14ac:dyDescent="0.25">
      <c r="A38" s="20" t="s">
        <v>42</v>
      </c>
      <c r="B38" s="20"/>
      <c r="C38" s="21">
        <v>840</v>
      </c>
      <c r="D38" s="23">
        <v>840</v>
      </c>
      <c r="E38" s="21">
        <v>668.95</v>
      </c>
      <c r="F38" s="22">
        <v>775</v>
      </c>
      <c r="G38" s="21">
        <v>766</v>
      </c>
      <c r="H38" s="23">
        <v>775</v>
      </c>
      <c r="I38" s="21">
        <v>718</v>
      </c>
      <c r="J38" s="22">
        <v>720</v>
      </c>
      <c r="K38" s="21">
        <v>1096</v>
      </c>
      <c r="L38" s="22">
        <v>745</v>
      </c>
      <c r="M38" s="21">
        <v>2605</v>
      </c>
      <c r="N38" s="22">
        <v>750</v>
      </c>
      <c r="O38" s="21">
        <v>2888</v>
      </c>
      <c r="P38" s="20" t="s">
        <v>42</v>
      </c>
      <c r="Q38" s="23">
        <v>750</v>
      </c>
      <c r="R38" s="24">
        <v>2831</v>
      </c>
      <c r="S38" s="25">
        <v>1000</v>
      </c>
      <c r="T38" s="49">
        <v>2850</v>
      </c>
      <c r="U38" s="28">
        <v>1348</v>
      </c>
      <c r="V38" s="27"/>
      <c r="W38" s="27"/>
    </row>
    <row r="39" spans="1:23" x14ac:dyDescent="0.25">
      <c r="A39" s="20" t="s">
        <v>43</v>
      </c>
      <c r="B39" s="20"/>
      <c r="C39" s="21"/>
      <c r="D39" s="23">
        <v>0</v>
      </c>
      <c r="E39" s="21"/>
      <c r="F39" s="22"/>
      <c r="G39" s="21"/>
      <c r="H39" s="23">
        <v>2000</v>
      </c>
      <c r="I39" s="21"/>
      <c r="J39" s="22">
        <v>2000</v>
      </c>
      <c r="K39" s="21"/>
      <c r="L39" s="22">
        <v>2700</v>
      </c>
      <c r="M39" s="21"/>
      <c r="N39" s="22">
        <v>2700</v>
      </c>
      <c r="O39" s="21"/>
      <c r="P39" s="20" t="s">
        <v>43</v>
      </c>
      <c r="Q39" s="23">
        <v>2700</v>
      </c>
      <c r="R39" s="24"/>
      <c r="S39" s="25"/>
      <c r="T39" s="49"/>
      <c r="U39" s="28"/>
      <c r="V39" s="27"/>
      <c r="W39" s="27"/>
    </row>
    <row r="40" spans="1:23" x14ac:dyDescent="0.25">
      <c r="A40" s="20" t="s">
        <v>44</v>
      </c>
      <c r="B40" s="20"/>
      <c r="C40" s="21" t="s">
        <v>7</v>
      </c>
      <c r="D40" s="23">
        <v>0</v>
      </c>
      <c r="E40" s="21"/>
      <c r="F40" s="22"/>
      <c r="G40" s="21"/>
      <c r="H40" s="23"/>
      <c r="I40" s="21"/>
      <c r="J40" s="22"/>
      <c r="K40" s="21"/>
      <c r="L40" s="22">
        <v>1750</v>
      </c>
      <c r="M40" s="21"/>
      <c r="N40" s="22"/>
      <c r="O40" s="21"/>
      <c r="P40" s="20" t="s">
        <v>45</v>
      </c>
      <c r="Q40" s="23">
        <v>1200</v>
      </c>
      <c r="R40" s="24"/>
      <c r="S40" s="25">
        <v>1200</v>
      </c>
      <c r="T40" s="49"/>
      <c r="U40" s="28"/>
      <c r="V40" s="27"/>
      <c r="W40" s="27"/>
    </row>
    <row r="41" spans="1:23" x14ac:dyDescent="0.25">
      <c r="A41" s="20" t="s">
        <v>46</v>
      </c>
      <c r="B41" s="20"/>
      <c r="C41" s="21">
        <v>1000</v>
      </c>
      <c r="D41" s="23">
        <v>1000</v>
      </c>
      <c r="E41" s="21">
        <v>1000</v>
      </c>
      <c r="F41" s="55">
        <v>1000</v>
      </c>
      <c r="G41" s="54">
        <v>0</v>
      </c>
      <c r="H41" s="61">
        <v>1000</v>
      </c>
      <c r="I41" s="54"/>
      <c r="J41" s="55">
        <v>1000</v>
      </c>
      <c r="K41" s="54">
        <v>0</v>
      </c>
      <c r="L41" s="55">
        <v>1000</v>
      </c>
      <c r="M41" s="54">
        <v>0</v>
      </c>
      <c r="N41" s="55">
        <v>5000</v>
      </c>
      <c r="O41" s="62">
        <v>0</v>
      </c>
      <c r="P41" s="56" t="s">
        <v>46</v>
      </c>
      <c r="Q41" s="63">
        <v>10000</v>
      </c>
      <c r="R41" s="57">
        <v>0</v>
      </c>
      <c r="S41" s="58">
        <v>10000</v>
      </c>
      <c r="T41" s="54">
        <v>2152</v>
      </c>
      <c r="U41" s="59">
        <v>13694</v>
      </c>
      <c r="V41" s="27"/>
      <c r="W41" s="27"/>
    </row>
    <row r="42" spans="1:23" x14ac:dyDescent="0.25">
      <c r="A42" s="37" t="s">
        <v>47</v>
      </c>
      <c r="B42" s="37"/>
      <c r="C42" s="23">
        <f>SUM(C20:C41)</f>
        <v>86377.209999999992</v>
      </c>
      <c r="D42" s="84">
        <f>SUM(D20:D41)</f>
        <v>84995</v>
      </c>
      <c r="E42" s="76">
        <f>SUM(E20:E41)</f>
        <v>64869.57</v>
      </c>
      <c r="F42" s="75">
        <f>SUM(F20:F41)</f>
        <v>78810</v>
      </c>
      <c r="G42" s="21">
        <f>SUM(G20:G41)</f>
        <v>80538</v>
      </c>
      <c r="H42" s="23">
        <f t="shared" ref="H42:O42" si="2">SUM(H20:H41)</f>
        <v>79355</v>
      </c>
      <c r="I42" s="21">
        <f t="shared" si="2"/>
        <v>76783</v>
      </c>
      <c r="J42" s="22">
        <f t="shared" si="2"/>
        <v>77200</v>
      </c>
      <c r="K42" s="21">
        <f t="shared" si="2"/>
        <v>66020</v>
      </c>
      <c r="L42" s="22">
        <f t="shared" si="2"/>
        <v>78680</v>
      </c>
      <c r="M42" s="21">
        <f t="shared" si="2"/>
        <v>69521</v>
      </c>
      <c r="N42" s="22">
        <f t="shared" si="2"/>
        <v>89584.38</v>
      </c>
      <c r="O42" s="21">
        <f t="shared" si="2"/>
        <v>72555</v>
      </c>
      <c r="P42" s="20"/>
      <c r="Q42" s="23">
        <f>SUM(Q20:Q41)</f>
        <v>96784.38</v>
      </c>
      <c r="R42" s="21">
        <f>SUM(R20:R41)</f>
        <v>130532</v>
      </c>
      <c r="S42" s="22">
        <f>SUM(S20:S41)</f>
        <v>102134.38</v>
      </c>
      <c r="T42" s="21">
        <f>SUM(T20:T41)</f>
        <v>92920</v>
      </c>
      <c r="U42" s="28">
        <f>SUM(U20:U41)</f>
        <v>84006</v>
      </c>
      <c r="V42" s="27"/>
      <c r="W42" s="27"/>
    </row>
    <row r="43" spans="1:23" x14ac:dyDescent="0.25">
      <c r="A43" s="43"/>
      <c r="B43" s="43"/>
      <c r="C43" s="42"/>
      <c r="D43" s="39"/>
      <c r="E43" s="67"/>
      <c r="F43" s="66"/>
      <c r="G43" s="41"/>
      <c r="H43" s="42"/>
      <c r="I43" s="41"/>
      <c r="J43" s="40"/>
      <c r="K43" s="41"/>
      <c r="L43" s="40"/>
      <c r="M43" s="41"/>
      <c r="N43" s="40"/>
      <c r="O43" s="41"/>
      <c r="P43" s="43"/>
      <c r="Q43" s="42"/>
      <c r="R43" s="44"/>
      <c r="S43" s="45"/>
      <c r="T43" s="41"/>
      <c r="U43" s="46"/>
      <c r="V43" s="47"/>
      <c r="W43" s="47"/>
    </row>
    <row r="44" spans="1:23" x14ac:dyDescent="0.25">
      <c r="A44" s="37" t="s">
        <v>48</v>
      </c>
      <c r="B44" s="37"/>
      <c r="C44" s="126"/>
      <c r="D44" s="27"/>
      <c r="E44" s="21"/>
      <c r="F44" s="22"/>
      <c r="G44" s="21"/>
      <c r="H44" s="23"/>
      <c r="I44" s="21"/>
      <c r="J44" s="22"/>
      <c r="K44" s="21"/>
      <c r="L44" s="22"/>
      <c r="M44" s="21"/>
      <c r="N44" s="22"/>
      <c r="O44" s="21"/>
      <c r="P44" s="20"/>
      <c r="Q44" s="23"/>
      <c r="R44" s="24"/>
      <c r="S44" s="25"/>
      <c r="T44" s="21"/>
      <c r="U44" s="28"/>
      <c r="V44" s="27"/>
      <c r="W44" s="27"/>
    </row>
    <row r="45" spans="1:23" x14ac:dyDescent="0.25">
      <c r="A45" s="20" t="s">
        <v>49</v>
      </c>
      <c r="B45" s="20"/>
      <c r="C45" s="21">
        <v>0</v>
      </c>
      <c r="D45" s="23">
        <v>0</v>
      </c>
      <c r="E45" s="21"/>
      <c r="F45" s="22">
        <v>20003.59</v>
      </c>
      <c r="G45" s="21">
        <v>11090</v>
      </c>
      <c r="H45" s="23">
        <v>21626.52</v>
      </c>
      <c r="I45" s="21">
        <v>7500</v>
      </c>
      <c r="J45" s="22">
        <v>19352.22</v>
      </c>
      <c r="K45" s="21"/>
      <c r="L45" s="22"/>
      <c r="M45" s="21"/>
      <c r="N45" s="22"/>
      <c r="O45" s="21"/>
      <c r="P45" s="20" t="s">
        <v>49</v>
      </c>
      <c r="Q45" s="23"/>
      <c r="R45" s="24"/>
      <c r="S45" s="25"/>
      <c r="T45" s="21"/>
      <c r="U45" s="26"/>
      <c r="V45" s="27"/>
      <c r="W45" s="27"/>
    </row>
    <row r="46" spans="1:23" x14ac:dyDescent="0.25">
      <c r="A46" s="20" t="s">
        <v>50</v>
      </c>
      <c r="B46" s="20"/>
      <c r="C46" s="21">
        <v>0</v>
      </c>
      <c r="D46" s="23">
        <v>22130</v>
      </c>
      <c r="E46" s="21">
        <v>22130.01</v>
      </c>
      <c r="F46" s="22">
        <v>20105</v>
      </c>
      <c r="G46" s="21">
        <v>22130</v>
      </c>
      <c r="H46" s="23">
        <v>20000</v>
      </c>
      <c r="I46" s="21">
        <v>140515</v>
      </c>
      <c r="J46" s="22">
        <v>20000</v>
      </c>
      <c r="K46" s="21"/>
      <c r="L46" s="22"/>
      <c r="M46" s="21"/>
      <c r="N46" s="22"/>
      <c r="O46" s="21"/>
      <c r="P46" s="20" t="s">
        <v>50</v>
      </c>
      <c r="Q46" s="23"/>
      <c r="R46" s="24"/>
      <c r="S46" s="25"/>
      <c r="T46" s="21"/>
      <c r="U46" s="26"/>
      <c r="V46" s="27"/>
      <c r="W46" s="27"/>
    </row>
    <row r="47" spans="1:23" x14ac:dyDescent="0.25">
      <c r="A47" s="20" t="s">
        <v>51</v>
      </c>
      <c r="B47" s="20"/>
      <c r="C47" s="21">
        <v>18100</v>
      </c>
      <c r="D47" s="23">
        <v>19500</v>
      </c>
      <c r="E47" s="21">
        <v>18278.759999999998</v>
      </c>
      <c r="F47" s="22">
        <v>19500</v>
      </c>
      <c r="G47" s="21">
        <v>24830</v>
      </c>
      <c r="H47" s="23">
        <v>20500</v>
      </c>
      <c r="I47" s="21">
        <v>59535</v>
      </c>
      <c r="J47" s="22">
        <v>20500</v>
      </c>
      <c r="K47" s="21">
        <v>20098</v>
      </c>
      <c r="L47" s="22">
        <v>20500</v>
      </c>
      <c r="M47" s="21">
        <v>19492</v>
      </c>
      <c r="N47" s="22">
        <v>25000</v>
      </c>
      <c r="O47" s="21">
        <v>14993</v>
      </c>
      <c r="P47" s="20" t="s">
        <v>51</v>
      </c>
      <c r="Q47" s="23">
        <v>20000</v>
      </c>
      <c r="R47" s="24">
        <v>19545</v>
      </c>
      <c r="S47" s="25">
        <v>20000</v>
      </c>
      <c r="T47" s="21">
        <v>19318</v>
      </c>
      <c r="U47" s="28">
        <v>20388</v>
      </c>
      <c r="V47" s="27"/>
      <c r="W47" s="27"/>
    </row>
    <row r="48" spans="1:23" x14ac:dyDescent="0.25">
      <c r="A48" s="20" t="s">
        <v>52</v>
      </c>
      <c r="B48" s="20"/>
      <c r="C48" s="21">
        <v>10000</v>
      </c>
      <c r="D48" s="23">
        <v>10000</v>
      </c>
      <c r="E48" s="21"/>
      <c r="F48" s="22">
        <v>10000</v>
      </c>
      <c r="G48" s="21">
        <v>3554</v>
      </c>
      <c r="H48" s="23">
        <v>10000</v>
      </c>
      <c r="I48" s="21">
        <v>6782</v>
      </c>
      <c r="J48" s="22">
        <v>10000</v>
      </c>
      <c r="K48" s="21">
        <v>4540</v>
      </c>
      <c r="L48" s="22">
        <v>10000</v>
      </c>
      <c r="M48" s="21">
        <v>0</v>
      </c>
      <c r="N48" s="22">
        <v>10000</v>
      </c>
      <c r="O48" s="21">
        <v>0</v>
      </c>
      <c r="P48" s="20" t="s">
        <v>52</v>
      </c>
      <c r="Q48" s="23">
        <v>7552.59</v>
      </c>
      <c r="R48" s="24">
        <v>7553</v>
      </c>
      <c r="S48" s="25">
        <v>9429.2900000000009</v>
      </c>
      <c r="T48" s="21">
        <v>0</v>
      </c>
      <c r="U48" s="28">
        <v>0</v>
      </c>
      <c r="V48" s="27"/>
      <c r="W48" s="27"/>
    </row>
    <row r="49" spans="1:23" x14ac:dyDescent="0.25">
      <c r="A49" s="20" t="s">
        <v>53</v>
      </c>
      <c r="B49" s="20"/>
      <c r="C49" s="21">
        <v>2500</v>
      </c>
      <c r="D49" s="23">
        <v>3000</v>
      </c>
      <c r="E49" s="21">
        <v>551.91999999999996</v>
      </c>
      <c r="F49" s="22">
        <v>3000</v>
      </c>
      <c r="G49" s="21">
        <v>3418</v>
      </c>
      <c r="H49" s="23">
        <v>3000</v>
      </c>
      <c r="I49" s="21">
        <v>3454</v>
      </c>
      <c r="J49" s="22">
        <v>3041.1</v>
      </c>
      <c r="K49" s="21">
        <v>3041</v>
      </c>
      <c r="L49" s="22">
        <v>3278</v>
      </c>
      <c r="M49" s="21">
        <v>2754</v>
      </c>
      <c r="N49" s="22">
        <v>5519.7</v>
      </c>
      <c r="O49" s="21">
        <v>154</v>
      </c>
      <c r="P49" s="20" t="s">
        <v>53</v>
      </c>
      <c r="Q49" s="23">
        <v>3000</v>
      </c>
      <c r="R49" s="24">
        <v>687</v>
      </c>
      <c r="S49" s="25">
        <v>5000</v>
      </c>
      <c r="T49" s="21">
        <v>1293</v>
      </c>
      <c r="U49" s="28">
        <v>4231</v>
      </c>
      <c r="V49" s="27"/>
      <c r="W49" s="27"/>
    </row>
    <row r="50" spans="1:23" x14ac:dyDescent="0.25">
      <c r="A50" s="20" t="s">
        <v>54</v>
      </c>
      <c r="B50" s="20"/>
      <c r="C50" s="21">
        <v>0</v>
      </c>
      <c r="D50" s="23">
        <v>27477.13</v>
      </c>
      <c r="E50" s="21">
        <v>27477.13</v>
      </c>
      <c r="F50" s="55">
        <v>98203.41</v>
      </c>
      <c r="G50" s="54">
        <v>98147</v>
      </c>
      <c r="H50" s="61">
        <v>97320.98</v>
      </c>
      <c r="I50" s="54">
        <v>70727</v>
      </c>
      <c r="J50" s="55">
        <v>100725.28</v>
      </c>
      <c r="K50" s="54">
        <v>266102</v>
      </c>
      <c r="L50" s="55">
        <v>84726</v>
      </c>
      <c r="M50" s="54">
        <v>70726</v>
      </c>
      <c r="N50" s="55">
        <v>70726.28</v>
      </c>
      <c r="O50" s="54">
        <v>70726</v>
      </c>
      <c r="P50" s="56" t="s">
        <v>54</v>
      </c>
      <c r="Q50" s="61">
        <v>70726.28</v>
      </c>
      <c r="R50" s="57">
        <v>70727</v>
      </c>
      <c r="S50" s="58">
        <v>70726.28</v>
      </c>
      <c r="T50" s="54">
        <v>70727</v>
      </c>
      <c r="U50" s="59">
        <v>70726</v>
      </c>
      <c r="V50" s="27"/>
      <c r="W50" s="27"/>
    </row>
    <row r="51" spans="1:23" x14ac:dyDescent="0.25">
      <c r="A51" s="37" t="s">
        <v>55</v>
      </c>
      <c r="B51" s="37"/>
      <c r="C51" s="21">
        <f>SUM(C45:C50)</f>
        <v>30600</v>
      </c>
      <c r="D51" s="23">
        <f>SUM(D45:D50)</f>
        <v>82107.13</v>
      </c>
      <c r="E51" s="76">
        <f>SUM(E45:E50)</f>
        <v>68437.819999999992</v>
      </c>
      <c r="F51" s="75">
        <f>SUM(F45:F50)</f>
        <v>170812</v>
      </c>
      <c r="G51" s="21">
        <f>SUM(G45:G50)</f>
        <v>163169</v>
      </c>
      <c r="H51" s="23">
        <f t="shared" ref="H51:O51" si="3">SUM(H45:H50)</f>
        <v>172447.5</v>
      </c>
      <c r="I51" s="21">
        <f t="shared" si="3"/>
        <v>288513</v>
      </c>
      <c r="J51" s="22">
        <f t="shared" si="3"/>
        <v>173618.6</v>
      </c>
      <c r="K51" s="21">
        <f t="shared" si="3"/>
        <v>293781</v>
      </c>
      <c r="L51" s="22">
        <f t="shared" si="3"/>
        <v>118504</v>
      </c>
      <c r="M51" s="21">
        <f t="shared" si="3"/>
        <v>92972</v>
      </c>
      <c r="N51" s="22">
        <f t="shared" si="3"/>
        <v>111245.98</v>
      </c>
      <c r="O51" s="21">
        <f t="shared" si="3"/>
        <v>85873</v>
      </c>
      <c r="P51" s="20"/>
      <c r="Q51" s="23">
        <f>SUM(Q45:Q50)</f>
        <v>101278.87</v>
      </c>
      <c r="R51" s="21">
        <f>SUM(R45:R50)</f>
        <v>98512</v>
      </c>
      <c r="S51" s="22">
        <f>SUM(S45:S50)</f>
        <v>105155.57</v>
      </c>
      <c r="T51" s="21">
        <f>SUM(T45:T50)</f>
        <v>91338</v>
      </c>
      <c r="U51" s="28">
        <f>SUM(U45:U50)</f>
        <v>95345</v>
      </c>
      <c r="V51" s="27"/>
      <c r="W51" s="27"/>
    </row>
    <row r="52" spans="1:23" x14ac:dyDescent="0.25">
      <c r="A52" s="38" t="s">
        <v>7</v>
      </c>
      <c r="B52" s="38"/>
      <c r="C52" s="125"/>
      <c r="D52" s="39"/>
      <c r="E52" s="67"/>
      <c r="F52" s="66"/>
      <c r="G52" s="41"/>
      <c r="H52" s="42"/>
      <c r="I52" s="41"/>
      <c r="J52" s="40"/>
      <c r="K52" s="41"/>
      <c r="L52" s="40"/>
      <c r="M52" s="41"/>
      <c r="N52" s="40"/>
      <c r="O52" s="41"/>
      <c r="P52" s="43"/>
      <c r="Q52" s="42"/>
      <c r="R52" s="44"/>
      <c r="S52" s="45"/>
      <c r="T52" s="41"/>
      <c r="U52" s="46"/>
      <c r="V52" s="47"/>
      <c r="W52" s="47"/>
    </row>
    <row r="53" spans="1:23" x14ac:dyDescent="0.25">
      <c r="A53" s="37" t="s">
        <v>56</v>
      </c>
      <c r="B53" s="37"/>
      <c r="C53" s="126"/>
      <c r="D53" s="27"/>
      <c r="E53" s="21"/>
      <c r="F53" s="22"/>
      <c r="G53" s="21"/>
      <c r="H53" s="23"/>
      <c r="I53" s="21"/>
      <c r="J53" s="22"/>
      <c r="K53" s="21"/>
      <c r="L53" s="22"/>
      <c r="M53" s="21"/>
      <c r="N53" s="22"/>
      <c r="O53" s="21"/>
      <c r="P53" s="20"/>
      <c r="Q53" s="23"/>
      <c r="R53" s="24"/>
      <c r="S53" s="25"/>
      <c r="T53" s="21"/>
      <c r="U53" s="28"/>
      <c r="V53" s="27"/>
      <c r="W53" s="27"/>
    </row>
    <row r="54" spans="1:23" x14ac:dyDescent="0.25">
      <c r="A54" s="20" t="s">
        <v>57</v>
      </c>
      <c r="B54" s="20"/>
      <c r="C54" s="21">
        <v>2000</v>
      </c>
      <c r="D54" s="23">
        <v>2000</v>
      </c>
      <c r="E54" s="21">
        <v>1561.12</v>
      </c>
      <c r="F54" s="22">
        <v>2500</v>
      </c>
      <c r="G54" s="21">
        <v>2487</v>
      </c>
      <c r="H54" s="23">
        <v>2500</v>
      </c>
      <c r="I54" s="21">
        <v>2103</v>
      </c>
      <c r="J54" s="22">
        <v>2500</v>
      </c>
      <c r="K54" s="21">
        <v>1943</v>
      </c>
      <c r="L54" s="22">
        <v>2500</v>
      </c>
      <c r="M54" s="21">
        <v>1986</v>
      </c>
      <c r="N54" s="22">
        <v>2500</v>
      </c>
      <c r="O54" s="21">
        <v>1463</v>
      </c>
      <c r="P54" s="20" t="s">
        <v>57</v>
      </c>
      <c r="Q54" s="23">
        <v>1750</v>
      </c>
      <c r="R54" s="24">
        <v>1978</v>
      </c>
      <c r="S54" s="25">
        <v>1750</v>
      </c>
      <c r="T54" s="21">
        <v>1874</v>
      </c>
      <c r="U54" s="28">
        <v>1503</v>
      </c>
      <c r="V54" s="27"/>
      <c r="W54" s="27"/>
    </row>
    <row r="55" spans="1:23" x14ac:dyDescent="0.25">
      <c r="A55" s="20" t="s">
        <v>58</v>
      </c>
      <c r="B55" s="20"/>
      <c r="C55" s="21">
        <v>3000</v>
      </c>
      <c r="D55" s="23">
        <v>3000</v>
      </c>
      <c r="E55" s="21">
        <v>2427.34</v>
      </c>
      <c r="F55" s="22">
        <v>1500</v>
      </c>
      <c r="G55" s="21">
        <v>3124</v>
      </c>
      <c r="H55" s="23">
        <v>1500</v>
      </c>
      <c r="I55" s="21">
        <v>1448</v>
      </c>
      <c r="J55" s="22">
        <v>1500</v>
      </c>
      <c r="K55" s="21">
        <v>1197</v>
      </c>
      <c r="L55" s="22">
        <v>1500</v>
      </c>
      <c r="M55" s="21">
        <v>1812</v>
      </c>
      <c r="N55" s="22">
        <v>4000</v>
      </c>
      <c r="O55" s="21">
        <v>3361</v>
      </c>
      <c r="P55" s="20" t="s">
        <v>58</v>
      </c>
      <c r="Q55" s="23">
        <v>6500</v>
      </c>
      <c r="R55" s="24">
        <v>774</v>
      </c>
      <c r="S55" s="25">
        <v>6500</v>
      </c>
      <c r="T55" s="21">
        <v>9306</v>
      </c>
      <c r="U55" s="28">
        <v>5826</v>
      </c>
      <c r="V55" s="27"/>
      <c r="W55" s="27"/>
    </row>
    <row r="56" spans="1:23" x14ac:dyDescent="0.25">
      <c r="A56" s="20" t="s">
        <v>59</v>
      </c>
      <c r="B56" s="20"/>
      <c r="C56" s="21">
        <v>2000</v>
      </c>
      <c r="D56" s="23">
        <v>2000</v>
      </c>
      <c r="E56" s="21">
        <v>2221.58</v>
      </c>
      <c r="F56" s="55">
        <v>600</v>
      </c>
      <c r="G56" s="54">
        <v>902</v>
      </c>
      <c r="H56" s="61">
        <v>1000</v>
      </c>
      <c r="I56" s="54">
        <v>934</v>
      </c>
      <c r="J56" s="55">
        <v>1000</v>
      </c>
      <c r="K56" s="54">
        <v>649</v>
      </c>
      <c r="L56" s="55">
        <v>1600</v>
      </c>
      <c r="M56" s="54">
        <v>1043</v>
      </c>
      <c r="N56" s="55">
        <v>2500</v>
      </c>
      <c r="O56" s="54">
        <v>952</v>
      </c>
      <c r="P56" s="56" t="s">
        <v>59</v>
      </c>
      <c r="Q56" s="61">
        <v>2000</v>
      </c>
      <c r="R56" s="57">
        <v>1721</v>
      </c>
      <c r="S56" s="58">
        <v>1500</v>
      </c>
      <c r="T56" s="54">
        <v>1357</v>
      </c>
      <c r="U56" s="59">
        <v>1684</v>
      </c>
      <c r="V56" s="27"/>
      <c r="W56" s="27"/>
    </row>
    <row r="57" spans="1:23" x14ac:dyDescent="0.25">
      <c r="A57" s="37" t="s">
        <v>60</v>
      </c>
      <c r="B57" s="37"/>
      <c r="C57" s="21">
        <f>SUM(C54:C56)</f>
        <v>7000</v>
      </c>
      <c r="D57" s="23">
        <f>SUM(D54:D56)</f>
        <v>7000</v>
      </c>
      <c r="E57" s="21">
        <f>SUM(E54:E56)</f>
        <v>6210.04</v>
      </c>
      <c r="F57" s="75">
        <f>SUM(F54:F56)</f>
        <v>4600</v>
      </c>
      <c r="G57" s="21">
        <f>SUM(G54:G56)</f>
        <v>6513</v>
      </c>
      <c r="H57" s="23">
        <f t="shared" ref="H57:O57" si="4">SUM(H54:H56)</f>
        <v>5000</v>
      </c>
      <c r="I57" s="21">
        <f t="shared" si="4"/>
        <v>4485</v>
      </c>
      <c r="J57" s="22">
        <f t="shared" si="4"/>
        <v>5000</v>
      </c>
      <c r="K57" s="21">
        <f t="shared" si="4"/>
        <v>3789</v>
      </c>
      <c r="L57" s="22">
        <f t="shared" si="4"/>
        <v>5600</v>
      </c>
      <c r="M57" s="21">
        <f t="shared" si="4"/>
        <v>4841</v>
      </c>
      <c r="N57" s="22">
        <f t="shared" si="4"/>
        <v>9000</v>
      </c>
      <c r="O57" s="21">
        <f t="shared" si="4"/>
        <v>5776</v>
      </c>
      <c r="P57" s="20"/>
      <c r="Q57" s="23">
        <f>SUM(Q54:Q56)</f>
        <v>10250</v>
      </c>
      <c r="R57" s="21">
        <f>SUM(R54:R56)</f>
        <v>4473</v>
      </c>
      <c r="S57" s="22">
        <f>SUM(S54:S56)</f>
        <v>9750</v>
      </c>
      <c r="T57" s="21">
        <f>SUM(T54:T56)</f>
        <v>12537</v>
      </c>
      <c r="U57" s="28">
        <f>SUM(U54:U56)</f>
        <v>9013</v>
      </c>
      <c r="V57" s="27"/>
      <c r="W57" s="27"/>
    </row>
    <row r="58" spans="1:23" x14ac:dyDescent="0.25">
      <c r="A58" s="64"/>
      <c r="B58" s="64"/>
      <c r="C58" s="127"/>
      <c r="D58" s="73"/>
      <c r="E58" s="67"/>
      <c r="F58" s="66"/>
      <c r="G58" s="67"/>
      <c r="H58" s="68"/>
      <c r="I58" s="67"/>
      <c r="J58" s="66"/>
      <c r="K58" s="67"/>
      <c r="L58" s="66"/>
      <c r="M58" s="67"/>
      <c r="N58" s="66"/>
      <c r="O58" s="67"/>
      <c r="P58" s="69"/>
      <c r="Q58" s="68"/>
      <c r="R58" s="70"/>
      <c r="S58" s="71"/>
      <c r="T58" s="67"/>
      <c r="U58" s="72"/>
      <c r="V58" s="73"/>
      <c r="W58" s="73"/>
    </row>
    <row r="59" spans="1:23" x14ac:dyDescent="0.25">
      <c r="A59" s="74" t="s">
        <v>61</v>
      </c>
      <c r="B59" s="74"/>
      <c r="C59" s="128"/>
      <c r="D59" s="82"/>
      <c r="E59" s="77"/>
      <c r="F59" s="77"/>
      <c r="G59" s="76"/>
      <c r="H59" s="77"/>
      <c r="I59" s="76"/>
      <c r="J59" s="75"/>
      <c r="K59" s="76"/>
      <c r="L59" s="75"/>
      <c r="M59" s="76"/>
      <c r="N59" s="75"/>
      <c r="O59" s="76"/>
      <c r="P59" s="78"/>
      <c r="Q59" s="77"/>
      <c r="R59" s="79"/>
      <c r="S59" s="80"/>
      <c r="T59" s="76"/>
      <c r="U59" s="81"/>
      <c r="V59" s="82"/>
      <c r="W59" s="82"/>
    </row>
    <row r="60" spans="1:23" x14ac:dyDescent="0.25">
      <c r="A60" s="20" t="s">
        <v>62</v>
      </c>
      <c r="B60" s="20"/>
      <c r="C60" s="21">
        <v>8000</v>
      </c>
      <c r="D60" s="134">
        <v>8000</v>
      </c>
      <c r="E60" s="21">
        <v>5778.95</v>
      </c>
      <c r="F60" s="22">
        <v>10000</v>
      </c>
      <c r="G60" s="21">
        <v>8760</v>
      </c>
      <c r="H60" s="23">
        <v>10500</v>
      </c>
      <c r="I60" s="21">
        <v>19805</v>
      </c>
      <c r="J60" s="22">
        <v>10500</v>
      </c>
      <c r="K60" s="21"/>
      <c r="L60" s="22"/>
      <c r="M60" s="21"/>
      <c r="N60" s="22"/>
      <c r="O60" s="21"/>
      <c r="P60" s="20" t="s">
        <v>62</v>
      </c>
      <c r="Q60" s="23"/>
      <c r="R60" s="24"/>
      <c r="S60" s="25"/>
      <c r="T60" s="21"/>
      <c r="U60" s="26"/>
      <c r="V60" s="27"/>
      <c r="W60" s="27"/>
    </row>
    <row r="61" spans="1:23" x14ac:dyDescent="0.25">
      <c r="A61" s="83" t="s">
        <v>63</v>
      </c>
      <c r="B61" s="20"/>
      <c r="C61" s="21">
        <v>20000</v>
      </c>
      <c r="D61" s="23">
        <v>24000</v>
      </c>
      <c r="E61" s="21">
        <v>6215.67</v>
      </c>
      <c r="F61" s="22">
        <v>27000</v>
      </c>
      <c r="G61" s="85">
        <v>10584</v>
      </c>
      <c r="H61" s="86">
        <v>28000</v>
      </c>
      <c r="I61" s="85">
        <v>20410</v>
      </c>
      <c r="J61" s="84">
        <v>28000</v>
      </c>
      <c r="K61" s="85">
        <v>22159</v>
      </c>
      <c r="L61" s="84">
        <v>20000</v>
      </c>
      <c r="M61" s="85">
        <v>16736</v>
      </c>
      <c r="N61" s="84">
        <v>15000</v>
      </c>
      <c r="O61" s="85">
        <v>48269</v>
      </c>
      <c r="P61" s="83" t="s">
        <v>63</v>
      </c>
      <c r="Q61" s="86">
        <v>12500</v>
      </c>
      <c r="R61" s="87">
        <v>13310</v>
      </c>
      <c r="S61" s="88">
        <v>12500</v>
      </c>
      <c r="T61" s="85">
        <v>9377</v>
      </c>
      <c r="U61" s="89">
        <v>11167</v>
      </c>
      <c r="V61" s="90"/>
      <c r="W61" s="90"/>
    </row>
    <row r="62" spans="1:23" x14ac:dyDescent="0.25">
      <c r="A62" s="20" t="s">
        <v>64</v>
      </c>
      <c r="B62" s="20"/>
      <c r="C62" s="21">
        <v>2400</v>
      </c>
      <c r="D62" s="23">
        <v>2400</v>
      </c>
      <c r="E62" s="21">
        <v>305.14999999999998</v>
      </c>
      <c r="F62" s="22">
        <v>2400</v>
      </c>
      <c r="G62" s="21">
        <v>0</v>
      </c>
      <c r="H62" s="23">
        <v>2750</v>
      </c>
      <c r="I62" s="21"/>
      <c r="J62" s="22">
        <v>2750</v>
      </c>
      <c r="K62" s="21">
        <v>1895</v>
      </c>
      <c r="L62" s="22">
        <v>1000</v>
      </c>
      <c r="M62" s="21">
        <v>1021</v>
      </c>
      <c r="N62" s="22">
        <v>3500</v>
      </c>
      <c r="O62" s="21">
        <v>1712</v>
      </c>
      <c r="P62" s="20" t="s">
        <v>64</v>
      </c>
      <c r="Q62" s="23">
        <v>3500</v>
      </c>
      <c r="R62" s="24">
        <v>198</v>
      </c>
      <c r="S62" s="25">
        <v>8100</v>
      </c>
      <c r="T62" s="21">
        <v>393</v>
      </c>
      <c r="U62" s="28">
        <v>3684</v>
      </c>
      <c r="V62" s="27"/>
      <c r="W62" s="27"/>
    </row>
    <row r="63" spans="1:23" x14ac:dyDescent="0.25">
      <c r="A63" s="20" t="s">
        <v>65</v>
      </c>
      <c r="B63" s="20"/>
      <c r="C63" s="21">
        <v>6000</v>
      </c>
      <c r="D63" s="23">
        <v>6000</v>
      </c>
      <c r="E63" s="21">
        <v>4788.03</v>
      </c>
      <c r="F63" s="22">
        <v>5500</v>
      </c>
      <c r="G63" s="21">
        <v>2399</v>
      </c>
      <c r="H63" s="23">
        <v>4000</v>
      </c>
      <c r="I63" s="21">
        <v>3922</v>
      </c>
      <c r="J63" s="22">
        <v>4000</v>
      </c>
      <c r="K63" s="21">
        <v>4000</v>
      </c>
      <c r="L63" s="22">
        <v>3000</v>
      </c>
      <c r="M63" s="21">
        <v>4298</v>
      </c>
      <c r="N63" s="22">
        <v>3000</v>
      </c>
      <c r="O63" s="21">
        <v>2521</v>
      </c>
      <c r="P63" s="20" t="s">
        <v>65</v>
      </c>
      <c r="Q63" s="23">
        <v>3000</v>
      </c>
      <c r="R63" s="24">
        <v>3305</v>
      </c>
      <c r="S63" s="25">
        <v>4500</v>
      </c>
      <c r="T63" s="21">
        <v>2453</v>
      </c>
      <c r="U63" s="28">
        <v>6771</v>
      </c>
      <c r="V63" s="27"/>
      <c r="W63" s="27"/>
    </row>
    <row r="64" spans="1:23" x14ac:dyDescent="0.25">
      <c r="A64" s="20" t="s">
        <v>66</v>
      </c>
      <c r="B64" s="20"/>
      <c r="C64" s="21">
        <v>1000</v>
      </c>
      <c r="D64" s="23">
        <v>1000</v>
      </c>
      <c r="E64" s="21"/>
      <c r="F64" s="55">
        <v>1000</v>
      </c>
      <c r="G64" s="54">
        <v>0</v>
      </c>
      <c r="H64" s="61">
        <v>1000</v>
      </c>
      <c r="I64" s="54"/>
      <c r="J64" s="55">
        <v>1000</v>
      </c>
      <c r="K64" s="54">
        <v>0</v>
      </c>
      <c r="L64" s="55">
        <v>1500</v>
      </c>
      <c r="M64" s="54">
        <v>0</v>
      </c>
      <c r="N64" s="55">
        <v>1500</v>
      </c>
      <c r="O64" s="54">
        <v>0</v>
      </c>
      <c r="P64" s="56" t="s">
        <v>66</v>
      </c>
      <c r="Q64" s="61">
        <v>1500</v>
      </c>
      <c r="R64" s="57">
        <v>0</v>
      </c>
      <c r="S64" s="58">
        <v>1500</v>
      </c>
      <c r="T64" s="54">
        <v>0</v>
      </c>
      <c r="U64" s="59">
        <v>0</v>
      </c>
      <c r="V64" s="27"/>
      <c r="W64" s="27"/>
    </row>
    <row r="65" spans="1:23" x14ac:dyDescent="0.25">
      <c r="A65" s="91" t="s">
        <v>67</v>
      </c>
      <c r="B65" s="91"/>
      <c r="C65" s="135">
        <f>SUM(C60:C64)</f>
        <v>37400</v>
      </c>
      <c r="D65" s="136">
        <f>SUM(D60:D64)</f>
        <v>41400</v>
      </c>
      <c r="E65" s="76">
        <f>SUM(E60:E64)</f>
        <v>17087.8</v>
      </c>
      <c r="F65" s="92">
        <f>SUM(F60:F64)</f>
        <v>45900</v>
      </c>
      <c r="G65" s="93">
        <f>SUM(G60:G64)</f>
        <v>21743</v>
      </c>
      <c r="H65" s="94">
        <f t="shared" ref="H65:O65" si="5">SUM(H60:H64)</f>
        <v>46250</v>
      </c>
      <c r="I65" s="93">
        <f t="shared" si="5"/>
        <v>44137</v>
      </c>
      <c r="J65" s="92">
        <f t="shared" si="5"/>
        <v>46250</v>
      </c>
      <c r="K65" s="93">
        <f t="shared" si="5"/>
        <v>28054</v>
      </c>
      <c r="L65" s="92">
        <f t="shared" si="5"/>
        <v>25500</v>
      </c>
      <c r="M65" s="93">
        <f t="shared" si="5"/>
        <v>22055</v>
      </c>
      <c r="N65" s="92">
        <f t="shared" si="5"/>
        <v>23000</v>
      </c>
      <c r="O65" s="93">
        <f t="shared" si="5"/>
        <v>52502</v>
      </c>
      <c r="Q65" s="94">
        <f>SUM(Q60:Q64)</f>
        <v>20500</v>
      </c>
      <c r="R65" s="93">
        <f>SUM(R60:R64)</f>
        <v>16813</v>
      </c>
      <c r="S65" s="92">
        <f>SUM(S60:S64)</f>
        <v>26600</v>
      </c>
      <c r="T65" s="93">
        <f>SUM(T60:T64)</f>
        <v>12223</v>
      </c>
      <c r="U65" s="95">
        <f>SUM(U60:U64)</f>
        <v>21622</v>
      </c>
    </row>
    <row r="66" spans="1:23" x14ac:dyDescent="0.25">
      <c r="A66" s="96"/>
      <c r="B66" s="96"/>
      <c r="C66" s="122"/>
      <c r="D66" s="73"/>
      <c r="E66" s="67"/>
      <c r="F66" s="65"/>
      <c r="G66" s="97"/>
      <c r="H66" s="73"/>
      <c r="I66" s="97"/>
      <c r="J66" s="65"/>
      <c r="K66" s="97"/>
      <c r="L66" s="65"/>
      <c r="M66" s="97"/>
      <c r="N66" s="65"/>
      <c r="O66" s="97"/>
      <c r="P66" s="96"/>
      <c r="Q66" s="73"/>
      <c r="R66" s="97"/>
      <c r="S66" s="65"/>
      <c r="T66" s="97"/>
      <c r="U66" s="72"/>
      <c r="V66" s="96"/>
      <c r="W66" s="96"/>
    </row>
    <row r="67" spans="1:23" x14ac:dyDescent="0.25">
      <c r="A67" s="132" t="s">
        <v>73</v>
      </c>
      <c r="C67" s="137">
        <v>75000</v>
      </c>
      <c r="D67" s="92" t="s">
        <v>7</v>
      </c>
      <c r="E67" s="76"/>
      <c r="H67" s="82"/>
      <c r="I67" s="98"/>
      <c r="J67" s="19"/>
      <c r="K67" s="98"/>
      <c r="L67" s="19"/>
      <c r="M67" s="98"/>
      <c r="N67" s="19"/>
      <c r="O67" s="98"/>
      <c r="Q67" s="82"/>
      <c r="R67" s="98"/>
      <c r="S67" s="19"/>
      <c r="T67" s="98"/>
      <c r="U67" s="81"/>
    </row>
    <row r="68" spans="1:23" x14ac:dyDescent="0.25">
      <c r="A68" s="91" t="s">
        <v>68</v>
      </c>
      <c r="B68" s="91"/>
      <c r="C68" s="129"/>
      <c r="D68" s="92">
        <f>SUM(D10+D17+D42+D51+D57+D65)</f>
        <v>277172.13</v>
      </c>
      <c r="E68" s="76">
        <f>E10+E17+E42+E51+E57+E65</f>
        <v>188097.86999999997</v>
      </c>
      <c r="F68" s="92">
        <f>SUM(F10+F17+F42+F51+F57+F65)</f>
        <v>360292</v>
      </c>
      <c r="G68" s="93">
        <f>SUM(G10+G17+G42+G51+G57+G65)</f>
        <v>330953</v>
      </c>
      <c r="H68" s="94">
        <f t="shared" ref="H68:O68" si="6">SUM(H10+H17+H42+H51+H57+H65)</f>
        <v>358222.5</v>
      </c>
      <c r="I68" s="93">
        <f t="shared" si="6"/>
        <v>469045</v>
      </c>
      <c r="J68" s="92">
        <f t="shared" si="6"/>
        <v>357238.6</v>
      </c>
      <c r="K68" s="93">
        <f t="shared" si="6"/>
        <v>448848</v>
      </c>
      <c r="L68" s="92">
        <f t="shared" si="6"/>
        <v>285104</v>
      </c>
      <c r="M68" s="93">
        <f t="shared" si="6"/>
        <v>240693</v>
      </c>
      <c r="N68" s="92">
        <f t="shared" si="6"/>
        <v>283500.36</v>
      </c>
      <c r="O68" s="93">
        <f t="shared" si="6"/>
        <v>267760</v>
      </c>
      <c r="Q68" s="94">
        <f>SUM(Q10+Q17+Q42+Q51+Q57+Q65)</f>
        <v>276483.25</v>
      </c>
      <c r="R68" s="93">
        <f>SUM(R10+R17+R42+R51+R57+R65)</f>
        <v>295490</v>
      </c>
      <c r="S68" s="92">
        <f>SUM(S10+S17+S42+S51+S57+S65)</f>
        <v>277069.95</v>
      </c>
      <c r="T68" s="93">
        <f>SUM(T10+T17+T42+T51+T57+T65)</f>
        <v>241133</v>
      </c>
      <c r="U68" s="95">
        <f>SUM(U10+U17+U42+U51+U57+U65)</f>
        <v>239445</v>
      </c>
    </row>
    <row r="69" spans="1:23" x14ac:dyDescent="0.25">
      <c r="A69" s="96"/>
      <c r="B69" s="96"/>
      <c r="C69" s="130"/>
      <c r="D69" s="65"/>
      <c r="E69" s="138"/>
      <c r="F69" s="65"/>
      <c r="G69" s="97"/>
      <c r="H69" s="73"/>
      <c r="I69" s="97"/>
      <c r="J69" s="65"/>
      <c r="K69" s="97"/>
      <c r="L69" s="65"/>
      <c r="M69" s="97"/>
      <c r="N69" s="65"/>
      <c r="O69" s="97"/>
      <c r="P69" s="96"/>
      <c r="Q69" s="73"/>
      <c r="R69" s="97"/>
      <c r="S69" s="65"/>
      <c r="T69" s="97"/>
      <c r="U69" s="72"/>
      <c r="V69" s="96"/>
      <c r="W69" s="96"/>
    </row>
    <row r="70" spans="1:23" x14ac:dyDescent="0.25">
      <c r="A70" s="99" t="s">
        <v>72</v>
      </c>
      <c r="B70" s="99"/>
      <c r="C70" s="21">
        <v>45011.91</v>
      </c>
      <c r="D70" s="133">
        <v>86554.87</v>
      </c>
      <c r="E70" s="140">
        <v>64447.48</v>
      </c>
      <c r="F70" s="100"/>
      <c r="G70" s="101"/>
      <c r="H70" s="102"/>
      <c r="I70" s="21">
        <v>301380</v>
      </c>
      <c r="J70" s="22"/>
      <c r="K70" s="21"/>
      <c r="L70" s="22">
        <v>350000</v>
      </c>
      <c r="M70" s="21"/>
      <c r="N70" s="22"/>
      <c r="O70" s="21">
        <v>18074</v>
      </c>
      <c r="P70" s="99" t="s">
        <v>69</v>
      </c>
      <c r="Q70" s="23"/>
      <c r="R70" s="24">
        <v>70627</v>
      </c>
      <c r="S70" s="25"/>
      <c r="T70" s="21">
        <v>89</v>
      </c>
      <c r="U70" s="28">
        <v>1684</v>
      </c>
    </row>
    <row r="71" spans="1:23" x14ac:dyDescent="0.25">
      <c r="A71" s="103" t="s">
        <v>70</v>
      </c>
      <c r="B71" s="103"/>
      <c r="C71" s="131">
        <f>C10+C17+C42+C51+C57+C65+C67+C70</f>
        <v>343559.12</v>
      </c>
      <c r="D71" s="104">
        <f>SUM(D68:D70)</f>
        <v>363727</v>
      </c>
      <c r="E71" s="105">
        <f>SUM(E68:E70)</f>
        <v>252545.34999999998</v>
      </c>
      <c r="F71" s="104">
        <f>SUM(F68:F70)</f>
        <v>360292</v>
      </c>
      <c r="G71" s="105">
        <f>SUM(G68:G70)</f>
        <v>330953</v>
      </c>
      <c r="H71" s="106">
        <f t="shared" ref="H71:O71" si="7">SUM(H68:H70)</f>
        <v>358222.5</v>
      </c>
      <c r="I71" s="105">
        <f t="shared" si="7"/>
        <v>770425</v>
      </c>
      <c r="J71" s="104">
        <f t="shared" si="7"/>
        <v>357238.6</v>
      </c>
      <c r="K71" s="105">
        <f t="shared" si="7"/>
        <v>448848</v>
      </c>
      <c r="L71" s="104">
        <f t="shared" si="7"/>
        <v>635104</v>
      </c>
      <c r="M71" s="105">
        <f t="shared" si="7"/>
        <v>240693</v>
      </c>
      <c r="N71" s="104">
        <f t="shared" si="7"/>
        <v>283500.36</v>
      </c>
      <c r="O71" s="105">
        <f t="shared" si="7"/>
        <v>285834</v>
      </c>
      <c r="P71" s="99"/>
      <c r="Q71" s="106">
        <f>SUM(Q68:Q70)</f>
        <v>276483.25</v>
      </c>
      <c r="R71" s="105">
        <f>SUM(R68:R70)</f>
        <v>366117</v>
      </c>
      <c r="S71" s="104">
        <f>SUM(S68:S70)</f>
        <v>277069.95</v>
      </c>
      <c r="T71" s="105">
        <f>SUM(T68:T70)</f>
        <v>241222</v>
      </c>
      <c r="U71" s="107">
        <f>SUM(U68:U70)</f>
        <v>241129</v>
      </c>
    </row>
    <row r="72" spans="1:23" x14ac:dyDescent="0.25">
      <c r="A72" s="4" t="s">
        <v>74</v>
      </c>
      <c r="B72" s="4"/>
      <c r="C72" s="9"/>
      <c r="D72" s="77" t="s">
        <v>7</v>
      </c>
      <c r="E72" s="139"/>
      <c r="F72" s="75"/>
      <c r="G72" s="76">
        <v>29399</v>
      </c>
      <c r="H72" s="108"/>
      <c r="I72" s="79">
        <v>80032</v>
      </c>
      <c r="J72" s="80"/>
      <c r="K72" s="79">
        <v>38045</v>
      </c>
      <c r="L72" s="80"/>
      <c r="M72" s="109">
        <v>79923</v>
      </c>
      <c r="N72" s="110"/>
      <c r="O72" s="109">
        <v>38689</v>
      </c>
      <c r="P72" s="4" t="s">
        <v>71</v>
      </c>
      <c r="Q72" s="111"/>
      <c r="R72" s="79">
        <v>18678</v>
      </c>
      <c r="S72" s="80"/>
      <c r="T72" s="79">
        <v>117164</v>
      </c>
      <c r="U72" s="112">
        <v>59887</v>
      </c>
    </row>
    <row r="73" spans="1:23" x14ac:dyDescent="0.25">
      <c r="A73" s="99" t="s">
        <v>7</v>
      </c>
      <c r="B73" s="113"/>
      <c r="C73" s="113"/>
      <c r="D73" s="77" t="s">
        <v>7</v>
      </c>
      <c r="E73" s="82"/>
      <c r="F73" s="82"/>
      <c r="G73" s="82"/>
      <c r="I73" s="113"/>
      <c r="J73" s="113"/>
      <c r="K73" s="113"/>
      <c r="L73" s="113"/>
      <c r="M73" s="114"/>
      <c r="N73" s="114"/>
      <c r="O73" s="115"/>
      <c r="P73" s="115"/>
      <c r="Q73" s="115"/>
      <c r="R73" s="116"/>
      <c r="S73" s="116"/>
    </row>
    <row r="74" spans="1:23" x14ac:dyDescent="0.25">
      <c r="A74" s="117" t="s">
        <v>7</v>
      </c>
      <c r="B74" s="118"/>
      <c r="C74" s="118"/>
      <c r="D74" s="77" t="s">
        <v>7</v>
      </c>
      <c r="E74" s="82"/>
      <c r="F74" s="82"/>
      <c r="G74" s="82"/>
      <c r="H74" s="82"/>
      <c r="I74" s="118"/>
      <c r="J74" s="118"/>
      <c r="K74" s="118"/>
      <c r="L74" s="118"/>
      <c r="M74" s="118"/>
      <c r="N74" s="118"/>
      <c r="O74" s="119" t="s">
        <v>7</v>
      </c>
      <c r="P74" s="119"/>
      <c r="Q74" s="119"/>
      <c r="R74" s="116" t="s">
        <v>7</v>
      </c>
      <c r="S74" s="116"/>
    </row>
    <row r="75" spans="1:23" x14ac:dyDescent="0.25">
      <c r="E75" s="82"/>
      <c r="F75" s="82"/>
      <c r="G75" s="82"/>
      <c r="H75" s="82"/>
    </row>
    <row r="76" spans="1:23" x14ac:dyDescent="0.25">
      <c r="E76" s="82"/>
      <c r="F76" s="82"/>
      <c r="G76" s="82"/>
      <c r="H76" s="82"/>
    </row>
    <row r="77" spans="1:23" x14ac:dyDescent="0.25">
      <c r="E77" s="82"/>
      <c r="F77" s="82"/>
      <c r="G77" s="82"/>
      <c r="H77" s="82"/>
    </row>
    <row r="78" spans="1:23" x14ac:dyDescent="0.25">
      <c r="E78" s="82"/>
      <c r="F78" s="82"/>
      <c r="G78" s="82"/>
      <c r="H78" s="82"/>
    </row>
    <row r="79" spans="1:23" x14ac:dyDescent="0.25">
      <c r="E79" s="82"/>
      <c r="F79" s="82"/>
      <c r="G79" s="82"/>
      <c r="H79" s="82"/>
    </row>
    <row r="80" spans="1:23" x14ac:dyDescent="0.25">
      <c r="E80" s="82"/>
      <c r="F80" s="82"/>
      <c r="G80" s="82"/>
      <c r="H80" s="82"/>
    </row>
    <row r="81" spans="5:8" x14ac:dyDescent="0.25">
      <c r="E81" s="82"/>
      <c r="F81" s="82"/>
      <c r="G81" s="82"/>
      <c r="H81" s="82"/>
    </row>
    <row r="82" spans="5:8" x14ac:dyDescent="0.25">
      <c r="E82" s="82"/>
      <c r="F82" s="82"/>
      <c r="G82" s="82"/>
      <c r="H82" s="82"/>
    </row>
    <row r="83" spans="5:8" x14ac:dyDescent="0.25">
      <c r="E83" s="82"/>
      <c r="F83" s="82"/>
      <c r="G83" s="82"/>
      <c r="H83" s="82"/>
    </row>
    <row r="84" spans="5:8" x14ac:dyDescent="0.25">
      <c r="E84" s="82"/>
      <c r="F84" s="82"/>
      <c r="G84" s="82"/>
      <c r="H84" s="82"/>
    </row>
    <row r="85" spans="5:8" x14ac:dyDescent="0.25">
      <c r="E85" s="82"/>
      <c r="F85" s="82"/>
      <c r="G85" s="82"/>
      <c r="H85" s="82"/>
    </row>
    <row r="86" spans="5:8" x14ac:dyDescent="0.25">
      <c r="E86" s="82"/>
      <c r="F86" s="82"/>
      <c r="G86" s="82"/>
      <c r="H86" s="82"/>
    </row>
    <row r="87" spans="5:8" x14ac:dyDescent="0.25">
      <c r="E87" s="82"/>
      <c r="F87" s="82"/>
      <c r="G87" s="82"/>
      <c r="H87" s="82"/>
    </row>
    <row r="88" spans="5:8" x14ac:dyDescent="0.25">
      <c r="E88" s="82"/>
      <c r="F88" s="82"/>
      <c r="G88" s="82"/>
      <c r="H88" s="82"/>
    </row>
    <row r="89" spans="5:8" x14ac:dyDescent="0.25">
      <c r="E89" s="82"/>
      <c r="F89" s="82"/>
      <c r="G89" s="82"/>
      <c r="H89" s="82"/>
    </row>
    <row r="90" spans="5:8" x14ac:dyDescent="0.25">
      <c r="E90" s="82"/>
      <c r="F90" s="82"/>
      <c r="G90" s="82"/>
      <c r="H90" s="82"/>
    </row>
    <row r="91" spans="5:8" x14ac:dyDescent="0.25">
      <c r="E91" s="82"/>
      <c r="F91" s="82"/>
      <c r="G91" s="82"/>
      <c r="H91" s="82"/>
    </row>
    <row r="92" spans="5:8" x14ac:dyDescent="0.25">
      <c r="E92" s="82"/>
      <c r="F92" s="82"/>
      <c r="G92" s="82"/>
      <c r="H92" s="82"/>
    </row>
    <row r="93" spans="5:8" x14ac:dyDescent="0.25">
      <c r="E93" s="82"/>
      <c r="F93" s="82"/>
      <c r="G93" s="82"/>
      <c r="H93" s="82"/>
    </row>
    <row r="94" spans="5:8" x14ac:dyDescent="0.25">
      <c r="E94" s="82"/>
      <c r="F94" s="82"/>
      <c r="G94" s="82"/>
      <c r="H94" s="82"/>
    </row>
    <row r="95" spans="5:8" x14ac:dyDescent="0.25">
      <c r="E95" s="82"/>
      <c r="F95" s="82"/>
      <c r="G95" s="82"/>
      <c r="H95" s="82"/>
    </row>
    <row r="96" spans="5:8" x14ac:dyDescent="0.25">
      <c r="E96" s="82"/>
      <c r="F96" s="82"/>
      <c r="G96" s="82"/>
      <c r="H96" s="82"/>
    </row>
    <row r="97" spans="5:8" x14ac:dyDescent="0.25">
      <c r="E97" s="82"/>
      <c r="F97" s="82"/>
      <c r="G97" s="82"/>
      <c r="H97" s="82"/>
    </row>
    <row r="98" spans="5:8" x14ac:dyDescent="0.25">
      <c r="E98" s="82"/>
      <c r="F98" s="82"/>
      <c r="G98" s="82"/>
      <c r="H98" s="82"/>
    </row>
    <row r="99" spans="5:8" x14ac:dyDescent="0.25">
      <c r="E99" s="82"/>
      <c r="F99" s="82"/>
      <c r="G99" s="82"/>
      <c r="H99" s="82"/>
    </row>
    <row r="100" spans="5:8" x14ac:dyDescent="0.25">
      <c r="E100" s="82"/>
      <c r="F100" s="82"/>
      <c r="G100" s="82"/>
      <c r="H100" s="82"/>
    </row>
    <row r="101" spans="5:8" x14ac:dyDescent="0.25">
      <c r="E101" s="82"/>
      <c r="F101" s="82"/>
      <c r="G101" s="82"/>
      <c r="H101" s="82"/>
    </row>
    <row r="102" spans="5:8" x14ac:dyDescent="0.25">
      <c r="E102" s="82"/>
      <c r="F102" s="82"/>
      <c r="G102" s="82"/>
      <c r="H102" s="82"/>
    </row>
    <row r="103" spans="5:8" x14ac:dyDescent="0.25">
      <c r="E103" s="82"/>
      <c r="F103" s="82"/>
      <c r="G103" s="82"/>
      <c r="H103" s="82"/>
    </row>
    <row r="104" spans="5:8" x14ac:dyDescent="0.25">
      <c r="E104" s="82"/>
      <c r="F104" s="82"/>
      <c r="G104" s="82"/>
      <c r="H104" s="82"/>
    </row>
    <row r="105" spans="5:8" x14ac:dyDescent="0.25">
      <c r="E105" s="82"/>
      <c r="F105" s="82"/>
      <c r="G105" s="82"/>
      <c r="H105" s="82"/>
    </row>
    <row r="106" spans="5:8" x14ac:dyDescent="0.25">
      <c r="E106" s="82"/>
      <c r="F106" s="82"/>
      <c r="G106" s="82"/>
      <c r="H106" s="82"/>
    </row>
    <row r="107" spans="5:8" x14ac:dyDescent="0.25">
      <c r="E107" s="82"/>
      <c r="F107" s="82"/>
      <c r="G107" s="82"/>
      <c r="H107" s="82"/>
    </row>
    <row r="108" spans="5:8" x14ac:dyDescent="0.25">
      <c r="E108" s="82"/>
      <c r="F108" s="82"/>
      <c r="G108" s="82"/>
      <c r="H108" s="82"/>
    </row>
    <row r="109" spans="5:8" x14ac:dyDescent="0.25">
      <c r="E109" s="82"/>
      <c r="F109" s="82"/>
      <c r="G109" s="82"/>
      <c r="H109" s="82"/>
    </row>
    <row r="110" spans="5:8" x14ac:dyDescent="0.25">
      <c r="E110" s="82"/>
      <c r="F110" s="82"/>
      <c r="G110" s="82"/>
      <c r="H110" s="82"/>
    </row>
    <row r="111" spans="5:8" x14ac:dyDescent="0.25">
      <c r="E111" s="82"/>
      <c r="F111" s="82"/>
      <c r="G111" s="82"/>
      <c r="H111" s="82"/>
    </row>
    <row r="112" spans="5:8" x14ac:dyDescent="0.25">
      <c r="E112" s="82"/>
      <c r="F112" s="82"/>
      <c r="G112" s="82"/>
      <c r="H112" s="82"/>
    </row>
    <row r="113" spans="5:8" x14ac:dyDescent="0.25">
      <c r="E113" s="82"/>
      <c r="F113" s="82"/>
      <c r="G113" s="82"/>
      <c r="H113" s="82"/>
    </row>
    <row r="114" spans="5:8" x14ac:dyDescent="0.25">
      <c r="E114" s="82"/>
      <c r="F114" s="82"/>
      <c r="G114" s="82"/>
      <c r="H114" s="82"/>
    </row>
    <row r="115" spans="5:8" x14ac:dyDescent="0.25">
      <c r="E115" s="82"/>
      <c r="F115" s="82"/>
      <c r="G115" s="82"/>
      <c r="H115" s="82"/>
    </row>
    <row r="116" spans="5:8" x14ac:dyDescent="0.25">
      <c r="E116" s="82"/>
      <c r="F116" s="82"/>
      <c r="G116" s="82"/>
      <c r="H116" s="82"/>
    </row>
    <row r="117" spans="5:8" x14ac:dyDescent="0.25">
      <c r="E117" s="82"/>
      <c r="F117" s="82"/>
      <c r="G117" s="82"/>
      <c r="H117" s="82"/>
    </row>
    <row r="118" spans="5:8" x14ac:dyDescent="0.25">
      <c r="E118" s="82"/>
      <c r="F118" s="82"/>
      <c r="G118" s="82"/>
      <c r="H118" s="82"/>
    </row>
    <row r="119" spans="5:8" x14ac:dyDescent="0.25">
      <c r="E119" s="82"/>
      <c r="F119" s="82"/>
      <c r="G119" s="82"/>
      <c r="H119" s="82"/>
    </row>
    <row r="120" spans="5:8" x14ac:dyDescent="0.25">
      <c r="E120" s="82"/>
      <c r="F120" s="82"/>
      <c r="G120" s="82"/>
      <c r="H120" s="82"/>
    </row>
    <row r="121" spans="5:8" x14ac:dyDescent="0.25">
      <c r="E121" s="82"/>
      <c r="F121" s="82"/>
      <c r="G121" s="82"/>
      <c r="H121" s="82"/>
    </row>
    <row r="122" spans="5:8" x14ac:dyDescent="0.25">
      <c r="E122" s="82"/>
      <c r="F122" s="82"/>
      <c r="G122" s="82"/>
      <c r="H122" s="82"/>
    </row>
    <row r="123" spans="5:8" x14ac:dyDescent="0.25">
      <c r="E123" s="82"/>
      <c r="F123" s="82"/>
      <c r="G123" s="82"/>
      <c r="H123" s="82"/>
    </row>
    <row r="124" spans="5:8" x14ac:dyDescent="0.25">
      <c r="E124" s="82"/>
      <c r="F124" s="82"/>
      <c r="G124" s="82"/>
      <c r="H124" s="82"/>
    </row>
    <row r="125" spans="5:8" x14ac:dyDescent="0.25">
      <c r="E125" s="82"/>
      <c r="F125" s="82"/>
      <c r="G125" s="82"/>
      <c r="H125" s="82"/>
    </row>
    <row r="126" spans="5:8" x14ac:dyDescent="0.25">
      <c r="E126" s="82"/>
      <c r="F126" s="82"/>
      <c r="G126" s="82"/>
      <c r="H126" s="82"/>
    </row>
    <row r="127" spans="5:8" x14ac:dyDescent="0.25">
      <c r="E127" s="82"/>
      <c r="F127" s="82"/>
      <c r="G127" s="82"/>
      <c r="H127" s="82"/>
    </row>
    <row r="128" spans="5:8" x14ac:dyDescent="0.25">
      <c r="E128" s="82"/>
      <c r="F128" s="82"/>
      <c r="G128" s="82"/>
      <c r="H128" s="82"/>
    </row>
    <row r="129" spans="5:8" x14ac:dyDescent="0.25">
      <c r="E129" s="82"/>
      <c r="F129" s="82"/>
      <c r="G129" s="82"/>
      <c r="H129" s="82"/>
    </row>
    <row r="130" spans="5:8" x14ac:dyDescent="0.25">
      <c r="E130" s="82"/>
      <c r="F130" s="82"/>
      <c r="G130" s="82"/>
      <c r="H130" s="82"/>
    </row>
    <row r="131" spans="5:8" x14ac:dyDescent="0.25">
      <c r="E131" s="82"/>
      <c r="F131" s="82"/>
      <c r="G131" s="82"/>
      <c r="H131" s="82"/>
    </row>
    <row r="132" spans="5:8" x14ac:dyDescent="0.25">
      <c r="E132" s="82"/>
      <c r="F132" s="82"/>
      <c r="G132" s="82"/>
      <c r="H132" s="82"/>
    </row>
    <row r="133" spans="5:8" x14ac:dyDescent="0.25">
      <c r="E133" s="82"/>
      <c r="F133" s="82"/>
      <c r="G133" s="82"/>
      <c r="H133" s="82"/>
    </row>
    <row r="134" spans="5:8" x14ac:dyDescent="0.25">
      <c r="E134" s="82"/>
      <c r="F134" s="82"/>
      <c r="G134" s="82"/>
      <c r="H134" s="82"/>
    </row>
    <row r="135" spans="5:8" x14ac:dyDescent="0.25">
      <c r="E135" s="82"/>
      <c r="F135" s="82"/>
      <c r="G135" s="82"/>
      <c r="H135" s="82"/>
    </row>
    <row r="136" spans="5:8" x14ac:dyDescent="0.25">
      <c r="E136" s="82"/>
      <c r="F136" s="82"/>
      <c r="G136" s="82"/>
      <c r="H136" s="82"/>
    </row>
    <row r="137" spans="5:8" x14ac:dyDescent="0.25">
      <c r="E137" s="82"/>
      <c r="F137" s="82"/>
      <c r="G137" s="82"/>
      <c r="H137" s="82"/>
    </row>
    <row r="138" spans="5:8" x14ac:dyDescent="0.25">
      <c r="E138" s="82"/>
      <c r="F138" s="82"/>
      <c r="G138" s="82"/>
      <c r="H138" s="82"/>
    </row>
    <row r="139" spans="5:8" x14ac:dyDescent="0.25">
      <c r="E139" s="82"/>
      <c r="F139" s="82"/>
      <c r="G139" s="82"/>
      <c r="H139" s="82"/>
    </row>
    <row r="140" spans="5:8" x14ac:dyDescent="0.25">
      <c r="E140" s="82"/>
      <c r="F140" s="82"/>
      <c r="G140" s="82"/>
      <c r="H140" s="82"/>
    </row>
    <row r="141" spans="5:8" x14ac:dyDescent="0.25">
      <c r="E141" s="82"/>
      <c r="F141" s="82"/>
      <c r="G141" s="82"/>
      <c r="H141" s="82"/>
    </row>
    <row r="142" spans="5:8" x14ac:dyDescent="0.25">
      <c r="E142" s="82"/>
      <c r="F142" s="82"/>
      <c r="G142" s="82"/>
      <c r="H142" s="82"/>
    </row>
    <row r="143" spans="5:8" x14ac:dyDescent="0.25">
      <c r="E143" s="82"/>
      <c r="F143" s="82"/>
      <c r="G143" s="82"/>
      <c r="H143" s="82"/>
    </row>
    <row r="144" spans="5:8" x14ac:dyDescent="0.25">
      <c r="E144" s="82"/>
      <c r="F144" s="82"/>
      <c r="G144" s="82"/>
      <c r="H144" s="82"/>
    </row>
    <row r="145" spans="5:8" x14ac:dyDescent="0.25">
      <c r="E145" s="82"/>
      <c r="F145" s="82"/>
      <c r="G145" s="82"/>
      <c r="H145" s="82"/>
    </row>
    <row r="146" spans="5:8" x14ac:dyDescent="0.25">
      <c r="E146" s="82"/>
      <c r="F146" s="82"/>
      <c r="G146" s="82"/>
      <c r="H146" s="82"/>
    </row>
    <row r="147" spans="5:8" x14ac:dyDescent="0.25">
      <c r="E147" s="82"/>
      <c r="F147" s="82"/>
      <c r="G147" s="82"/>
      <c r="H147" s="82"/>
    </row>
    <row r="148" spans="5:8" x14ac:dyDescent="0.25">
      <c r="E148" s="82"/>
      <c r="F148" s="82"/>
      <c r="G148" s="82"/>
      <c r="H148" s="82"/>
    </row>
    <row r="149" spans="5:8" x14ac:dyDescent="0.25">
      <c r="E149" s="82"/>
      <c r="F149" s="82"/>
      <c r="G149" s="82"/>
      <c r="H149" s="82"/>
    </row>
    <row r="150" spans="5:8" x14ac:dyDescent="0.25">
      <c r="E150" s="82"/>
      <c r="F150" s="82"/>
      <c r="G150" s="82"/>
      <c r="H150" s="82"/>
    </row>
    <row r="151" spans="5:8" x14ac:dyDescent="0.25">
      <c r="E151" s="82"/>
      <c r="F151" s="82"/>
      <c r="G151" s="82"/>
      <c r="H151" s="82"/>
    </row>
    <row r="152" spans="5:8" x14ac:dyDescent="0.25">
      <c r="E152" s="82"/>
      <c r="F152" s="82"/>
      <c r="G152" s="82"/>
      <c r="H152" s="82"/>
    </row>
    <row r="153" spans="5:8" x14ac:dyDescent="0.25">
      <c r="E153" s="82"/>
      <c r="F153" s="82"/>
      <c r="G153" s="82"/>
      <c r="H153" s="82"/>
    </row>
    <row r="154" spans="5:8" x14ac:dyDescent="0.25">
      <c r="E154" s="82"/>
      <c r="F154" s="82"/>
      <c r="G154" s="82"/>
      <c r="H154" s="82"/>
    </row>
    <row r="155" spans="5:8" x14ac:dyDescent="0.25">
      <c r="E155" s="82"/>
      <c r="F155" s="82"/>
      <c r="G155" s="82"/>
      <c r="H155" s="82"/>
    </row>
    <row r="156" spans="5:8" x14ac:dyDescent="0.25">
      <c r="E156" s="82"/>
      <c r="F156" s="82"/>
      <c r="G156" s="82"/>
      <c r="H156" s="82"/>
    </row>
    <row r="157" spans="5:8" x14ac:dyDescent="0.25">
      <c r="E157" s="82"/>
      <c r="F157" s="82"/>
      <c r="G157" s="82"/>
      <c r="H157" s="82"/>
    </row>
    <row r="158" spans="5:8" x14ac:dyDescent="0.25">
      <c r="E158" s="82"/>
      <c r="F158" s="82"/>
      <c r="G158" s="82"/>
      <c r="H158" s="82"/>
    </row>
    <row r="159" spans="5:8" x14ac:dyDescent="0.25">
      <c r="E159" s="82"/>
      <c r="F159" s="82"/>
      <c r="G159" s="82"/>
      <c r="H159" s="82"/>
    </row>
    <row r="160" spans="5:8" x14ac:dyDescent="0.25">
      <c r="E160" s="82"/>
      <c r="F160" s="82"/>
      <c r="G160" s="82"/>
      <c r="H160" s="82"/>
    </row>
    <row r="161" spans="5:8" x14ac:dyDescent="0.25">
      <c r="E161" s="82"/>
      <c r="F161" s="82"/>
      <c r="G161" s="82"/>
      <c r="H161" s="82"/>
    </row>
    <row r="162" spans="5:8" x14ac:dyDescent="0.25">
      <c r="E162" s="82"/>
      <c r="F162" s="82"/>
      <c r="G162" s="82"/>
      <c r="H162" s="82"/>
    </row>
    <row r="163" spans="5:8" x14ac:dyDescent="0.25">
      <c r="E163" s="82"/>
      <c r="F163" s="82"/>
      <c r="G163" s="82"/>
      <c r="H163" s="82"/>
    </row>
    <row r="164" spans="5:8" x14ac:dyDescent="0.25">
      <c r="E164" s="82"/>
      <c r="F164" s="82"/>
      <c r="G164" s="82"/>
      <c r="H164" s="82"/>
    </row>
    <row r="165" spans="5:8" x14ac:dyDescent="0.25">
      <c r="E165" s="82"/>
      <c r="F165" s="82"/>
      <c r="G165" s="82"/>
      <c r="H165" s="82"/>
    </row>
    <row r="166" spans="5:8" x14ac:dyDescent="0.25">
      <c r="E166" s="82"/>
      <c r="F166" s="82"/>
      <c r="G166" s="82"/>
      <c r="H166" s="82"/>
    </row>
    <row r="167" spans="5:8" x14ac:dyDescent="0.25">
      <c r="E167" s="82"/>
      <c r="F167" s="82"/>
      <c r="G167" s="82"/>
      <c r="H167" s="82"/>
    </row>
    <row r="168" spans="5:8" x14ac:dyDescent="0.25">
      <c r="E168" s="82"/>
      <c r="F168" s="82"/>
      <c r="G168" s="82"/>
      <c r="H168" s="82"/>
    </row>
    <row r="169" spans="5:8" x14ac:dyDescent="0.25">
      <c r="E169" s="82"/>
      <c r="F169" s="82"/>
      <c r="G169" s="82"/>
      <c r="H169" s="82"/>
    </row>
    <row r="170" spans="5:8" x14ac:dyDescent="0.25">
      <c r="E170" s="82"/>
      <c r="F170" s="82"/>
      <c r="G170" s="82"/>
      <c r="H170" s="82"/>
    </row>
    <row r="171" spans="5:8" x14ac:dyDescent="0.25">
      <c r="E171" s="82"/>
      <c r="F171" s="82"/>
      <c r="G171" s="82"/>
      <c r="H171" s="82"/>
    </row>
    <row r="172" spans="5:8" x14ac:dyDescent="0.25">
      <c r="E172" s="82"/>
      <c r="F172" s="82"/>
      <c r="G172" s="82"/>
      <c r="H172" s="82"/>
    </row>
    <row r="173" spans="5:8" x14ac:dyDescent="0.25">
      <c r="E173" s="82"/>
      <c r="F173" s="82"/>
      <c r="G173" s="82"/>
      <c r="H173" s="82"/>
    </row>
    <row r="174" spans="5:8" x14ac:dyDescent="0.25">
      <c r="E174" s="82"/>
      <c r="F174" s="82"/>
      <c r="G174" s="82"/>
      <c r="H174" s="82"/>
    </row>
    <row r="175" spans="5:8" x14ac:dyDescent="0.25">
      <c r="E175" s="82"/>
      <c r="F175" s="82"/>
      <c r="G175" s="82"/>
      <c r="H175" s="82"/>
    </row>
    <row r="176" spans="5:8" x14ac:dyDescent="0.25">
      <c r="E176" s="82"/>
      <c r="F176" s="82"/>
      <c r="G176" s="82"/>
      <c r="H176" s="82"/>
    </row>
    <row r="177" spans="5:8" x14ac:dyDescent="0.25">
      <c r="E177" s="82"/>
      <c r="F177" s="82"/>
      <c r="G177" s="82"/>
      <c r="H177" s="82"/>
    </row>
    <row r="178" spans="5:8" x14ac:dyDescent="0.25">
      <c r="E178" s="82"/>
      <c r="F178" s="82"/>
      <c r="G178" s="82"/>
      <c r="H178" s="82"/>
    </row>
    <row r="179" spans="5:8" x14ac:dyDescent="0.25">
      <c r="E179" s="82"/>
      <c r="F179" s="82"/>
      <c r="G179" s="82"/>
      <c r="H179" s="82"/>
    </row>
    <row r="180" spans="5:8" x14ac:dyDescent="0.25">
      <c r="E180" s="82"/>
      <c r="F180" s="82"/>
      <c r="G180" s="82"/>
      <c r="H180" s="82"/>
    </row>
    <row r="181" spans="5:8" x14ac:dyDescent="0.25">
      <c r="E181" s="82"/>
      <c r="F181" s="82"/>
      <c r="G181" s="82"/>
      <c r="H181" s="82"/>
    </row>
    <row r="182" spans="5:8" x14ac:dyDescent="0.25">
      <c r="E182" s="82"/>
      <c r="F182" s="82"/>
      <c r="G182" s="82"/>
      <c r="H182" s="82"/>
    </row>
    <row r="183" spans="5:8" x14ac:dyDescent="0.25">
      <c r="E183" s="82"/>
      <c r="F183" s="82"/>
      <c r="G183" s="82"/>
      <c r="H183" s="82"/>
    </row>
    <row r="184" spans="5:8" x14ac:dyDescent="0.25">
      <c r="E184" s="82"/>
      <c r="F184" s="82"/>
      <c r="G184" s="82"/>
      <c r="H184" s="82"/>
    </row>
    <row r="185" spans="5:8" x14ac:dyDescent="0.25">
      <c r="E185" s="82"/>
      <c r="F185" s="82"/>
      <c r="G185" s="82"/>
      <c r="H185" s="82"/>
    </row>
    <row r="186" spans="5:8" x14ac:dyDescent="0.25">
      <c r="E186" s="82"/>
      <c r="F186" s="82"/>
      <c r="G186" s="82"/>
      <c r="H186" s="82"/>
    </row>
    <row r="187" spans="5:8" x14ac:dyDescent="0.25">
      <c r="E187" s="82"/>
      <c r="F187" s="82"/>
      <c r="G187" s="82"/>
      <c r="H187" s="82"/>
    </row>
    <row r="188" spans="5:8" x14ac:dyDescent="0.25">
      <c r="E188" s="82"/>
      <c r="F188" s="82"/>
      <c r="G188" s="82"/>
      <c r="H188" s="82"/>
    </row>
    <row r="189" spans="5:8" x14ac:dyDescent="0.25">
      <c r="E189" s="82"/>
      <c r="F189" s="82"/>
      <c r="G189" s="82"/>
      <c r="H189" s="82"/>
    </row>
    <row r="190" spans="5:8" x14ac:dyDescent="0.25">
      <c r="E190" s="82"/>
      <c r="F190" s="82"/>
      <c r="G190" s="82"/>
      <c r="H190" s="82"/>
    </row>
    <row r="191" spans="5:8" x14ac:dyDescent="0.25">
      <c r="E191" s="82"/>
      <c r="F191" s="82"/>
      <c r="G191" s="82"/>
      <c r="H191" s="82"/>
    </row>
    <row r="192" spans="5:8" x14ac:dyDescent="0.25">
      <c r="E192" s="82"/>
      <c r="F192" s="82"/>
      <c r="G192" s="82"/>
      <c r="H192" s="82"/>
    </row>
    <row r="193" spans="5:8" x14ac:dyDescent="0.25">
      <c r="E193" s="82"/>
      <c r="F193" s="82"/>
      <c r="G193" s="82"/>
      <c r="H193" s="82"/>
    </row>
    <row r="194" spans="5:8" x14ac:dyDescent="0.25">
      <c r="E194" s="82"/>
      <c r="F194" s="82"/>
      <c r="G194" s="82"/>
      <c r="H194" s="82"/>
    </row>
    <row r="195" spans="5:8" x14ac:dyDescent="0.25">
      <c r="E195" s="82"/>
      <c r="F195" s="82"/>
      <c r="G195" s="82"/>
      <c r="H195" s="82"/>
    </row>
    <row r="196" spans="5:8" x14ac:dyDescent="0.25">
      <c r="E196" s="82"/>
      <c r="F196" s="82"/>
      <c r="G196" s="82"/>
      <c r="H196" s="82"/>
    </row>
    <row r="197" spans="5:8" x14ac:dyDescent="0.25">
      <c r="E197" s="82"/>
      <c r="F197" s="82"/>
      <c r="G197" s="82"/>
      <c r="H197" s="82"/>
    </row>
    <row r="198" spans="5:8" x14ac:dyDescent="0.25">
      <c r="E198" s="82"/>
      <c r="F198" s="82"/>
      <c r="G198" s="82"/>
      <c r="H198" s="82"/>
    </row>
    <row r="199" spans="5:8" x14ac:dyDescent="0.25">
      <c r="E199" s="82"/>
      <c r="F199" s="82"/>
      <c r="G199" s="82"/>
      <c r="H199" s="82"/>
    </row>
    <row r="200" spans="5:8" x14ac:dyDescent="0.25">
      <c r="E200" s="82"/>
      <c r="F200" s="82"/>
      <c r="G200" s="82"/>
      <c r="H200" s="82"/>
    </row>
    <row r="201" spans="5:8" x14ac:dyDescent="0.25">
      <c r="E201" s="82"/>
      <c r="F201" s="82"/>
      <c r="G201" s="82"/>
      <c r="H201" s="82"/>
    </row>
    <row r="202" spans="5:8" x14ac:dyDescent="0.25">
      <c r="E202" s="82"/>
      <c r="F202" s="82"/>
      <c r="G202" s="82"/>
      <c r="H202" s="82"/>
    </row>
    <row r="203" spans="5:8" x14ac:dyDescent="0.25">
      <c r="E203" s="82"/>
      <c r="F203" s="82"/>
      <c r="G203" s="82"/>
      <c r="H203" s="82"/>
    </row>
    <row r="204" spans="5:8" x14ac:dyDescent="0.25">
      <c r="E204" s="82"/>
      <c r="F204" s="82"/>
      <c r="G204" s="82"/>
      <c r="H204" s="82"/>
    </row>
    <row r="205" spans="5:8" x14ac:dyDescent="0.25">
      <c r="E205" s="82"/>
      <c r="F205" s="82"/>
      <c r="G205" s="82"/>
      <c r="H205" s="82"/>
    </row>
    <row r="206" spans="5:8" x14ac:dyDescent="0.25">
      <c r="E206" s="82"/>
      <c r="F206" s="82"/>
      <c r="G206" s="82"/>
      <c r="H206" s="82"/>
    </row>
    <row r="207" spans="5:8" x14ac:dyDescent="0.25">
      <c r="E207" s="82"/>
      <c r="F207" s="82"/>
      <c r="G207" s="82"/>
      <c r="H207" s="82"/>
    </row>
    <row r="208" spans="5:8" x14ac:dyDescent="0.25">
      <c r="E208" s="82"/>
      <c r="F208" s="82"/>
      <c r="G208" s="82"/>
      <c r="H208" s="82"/>
    </row>
    <row r="209" spans="5:8" x14ac:dyDescent="0.25">
      <c r="E209" s="82"/>
      <c r="F209" s="82"/>
      <c r="G209" s="82"/>
      <c r="H209" s="82"/>
    </row>
    <row r="210" spans="5:8" x14ac:dyDescent="0.25">
      <c r="E210" s="82"/>
      <c r="F210" s="82"/>
      <c r="G210" s="82"/>
      <c r="H210" s="82"/>
    </row>
    <row r="211" spans="5:8" x14ac:dyDescent="0.25">
      <c r="E211" s="82"/>
      <c r="F211" s="82"/>
      <c r="G211" s="82"/>
      <c r="H211" s="82"/>
    </row>
    <row r="212" spans="5:8" x14ac:dyDescent="0.25">
      <c r="E212" s="82"/>
      <c r="F212" s="82"/>
      <c r="G212" s="82"/>
      <c r="H212" s="82"/>
    </row>
    <row r="213" spans="5:8" x14ac:dyDescent="0.25">
      <c r="E213" s="82"/>
      <c r="F213" s="82"/>
      <c r="G213" s="82"/>
      <c r="H213" s="82"/>
    </row>
    <row r="214" spans="5:8" x14ac:dyDescent="0.25">
      <c r="E214" s="82"/>
      <c r="F214" s="82"/>
      <c r="G214" s="82"/>
      <c r="H214" s="82"/>
    </row>
    <row r="215" spans="5:8" x14ac:dyDescent="0.25">
      <c r="E215" s="82"/>
      <c r="F215" s="82"/>
      <c r="G215" s="82"/>
      <c r="H215" s="82"/>
    </row>
    <row r="216" spans="5:8" x14ac:dyDescent="0.25">
      <c r="E216" s="82"/>
      <c r="F216" s="82"/>
      <c r="G216" s="82"/>
      <c r="H216" s="82"/>
    </row>
    <row r="217" spans="5:8" x14ac:dyDescent="0.25">
      <c r="E217" s="82"/>
      <c r="F217" s="82"/>
      <c r="G217" s="82"/>
      <c r="H217" s="82"/>
    </row>
    <row r="218" spans="5:8" x14ac:dyDescent="0.25">
      <c r="E218" s="82"/>
      <c r="F218" s="82"/>
      <c r="G218" s="82"/>
      <c r="H218" s="82"/>
    </row>
    <row r="219" spans="5:8" x14ac:dyDescent="0.25">
      <c r="E219" s="82"/>
      <c r="F219" s="82"/>
      <c r="G219" s="82"/>
      <c r="H219" s="82"/>
    </row>
    <row r="220" spans="5:8" x14ac:dyDescent="0.25">
      <c r="E220" s="82"/>
      <c r="F220" s="82"/>
      <c r="G220" s="82"/>
      <c r="H220" s="82"/>
    </row>
    <row r="221" spans="5:8" x14ac:dyDescent="0.25">
      <c r="E221" s="82"/>
      <c r="F221" s="82"/>
      <c r="G221" s="82"/>
      <c r="H221" s="82"/>
    </row>
    <row r="222" spans="5:8" x14ac:dyDescent="0.25">
      <c r="E222" s="82"/>
      <c r="F222" s="82"/>
      <c r="G222" s="82"/>
      <c r="H222" s="82"/>
    </row>
    <row r="223" spans="5:8" x14ac:dyDescent="0.25">
      <c r="E223" s="82"/>
      <c r="F223" s="82"/>
      <c r="G223" s="82"/>
      <c r="H223" s="82"/>
    </row>
    <row r="224" spans="5:8" x14ac:dyDescent="0.25">
      <c r="E224" s="82"/>
      <c r="F224" s="82"/>
      <c r="G224" s="82"/>
      <c r="H224" s="82"/>
    </row>
    <row r="225" spans="5:8" x14ac:dyDescent="0.25">
      <c r="E225" s="82"/>
      <c r="F225" s="82"/>
      <c r="G225" s="82"/>
      <c r="H225" s="82"/>
    </row>
    <row r="226" spans="5:8" x14ac:dyDescent="0.25">
      <c r="E226" s="82"/>
      <c r="F226" s="82"/>
      <c r="G226" s="82"/>
      <c r="H226" s="82"/>
    </row>
    <row r="227" spans="5:8" x14ac:dyDescent="0.25">
      <c r="E227" s="82"/>
      <c r="F227" s="82"/>
      <c r="G227" s="82"/>
      <c r="H227" s="82"/>
    </row>
    <row r="228" spans="5:8" x14ac:dyDescent="0.25">
      <c r="E228" s="82"/>
      <c r="F228" s="82"/>
      <c r="G228" s="82"/>
      <c r="H228" s="82"/>
    </row>
    <row r="229" spans="5:8" x14ac:dyDescent="0.25">
      <c r="E229" s="82"/>
      <c r="F229" s="82"/>
      <c r="G229" s="82"/>
      <c r="H229" s="82"/>
    </row>
    <row r="230" spans="5:8" x14ac:dyDescent="0.25">
      <c r="E230" s="82"/>
      <c r="F230" s="82"/>
      <c r="G230" s="82"/>
      <c r="H230" s="82"/>
    </row>
    <row r="231" spans="5:8" x14ac:dyDescent="0.25">
      <c r="E231" s="82"/>
      <c r="F231" s="82"/>
      <c r="G231" s="82"/>
      <c r="H231" s="82"/>
    </row>
    <row r="232" spans="5:8" x14ac:dyDescent="0.25">
      <c r="E232" s="82"/>
      <c r="F232" s="82"/>
      <c r="G232" s="82"/>
      <c r="H232" s="82"/>
    </row>
    <row r="233" spans="5:8" x14ac:dyDescent="0.25">
      <c r="E233" s="82"/>
      <c r="F233" s="82"/>
      <c r="G233" s="82"/>
      <c r="H233" s="82"/>
    </row>
    <row r="234" spans="5:8" x14ac:dyDescent="0.25">
      <c r="E234" s="82"/>
      <c r="F234" s="82"/>
      <c r="G234" s="82"/>
      <c r="H234" s="82"/>
    </row>
    <row r="235" spans="5:8" x14ac:dyDescent="0.25">
      <c r="E235" s="82"/>
      <c r="F235" s="82"/>
      <c r="G235" s="82"/>
      <c r="H235" s="82"/>
    </row>
    <row r="236" spans="5:8" x14ac:dyDescent="0.25">
      <c r="E236" s="82"/>
      <c r="F236" s="82"/>
      <c r="G236" s="82"/>
      <c r="H236" s="82"/>
    </row>
    <row r="237" spans="5:8" x14ac:dyDescent="0.25">
      <c r="E237" s="82"/>
      <c r="F237" s="82"/>
      <c r="G237" s="82"/>
      <c r="H237" s="82"/>
    </row>
    <row r="238" spans="5:8" x14ac:dyDescent="0.25">
      <c r="E238" s="82"/>
      <c r="F238" s="82"/>
      <c r="G238" s="82"/>
      <c r="H238" s="82"/>
    </row>
    <row r="239" spans="5:8" x14ac:dyDescent="0.25">
      <c r="E239" s="82"/>
      <c r="F239" s="82"/>
      <c r="G239" s="82"/>
      <c r="H239" s="82"/>
    </row>
    <row r="240" spans="5:8" x14ac:dyDescent="0.25">
      <c r="E240" s="82"/>
      <c r="F240" s="82"/>
      <c r="G240" s="82"/>
      <c r="H240" s="82"/>
    </row>
    <row r="241" spans="5:8" x14ac:dyDescent="0.25">
      <c r="E241" s="82"/>
      <c r="F241" s="82"/>
      <c r="G241" s="82"/>
      <c r="H241" s="82"/>
    </row>
    <row r="242" spans="5:8" x14ac:dyDescent="0.25">
      <c r="E242" s="82"/>
      <c r="F242" s="82"/>
      <c r="G242" s="82"/>
      <c r="H242" s="82"/>
    </row>
    <row r="243" spans="5:8" x14ac:dyDescent="0.25">
      <c r="E243" s="82"/>
      <c r="F243" s="82"/>
      <c r="G243" s="82"/>
      <c r="H243" s="82"/>
    </row>
    <row r="244" spans="5:8" x14ac:dyDescent="0.25">
      <c r="E244" s="82"/>
      <c r="F244" s="82"/>
      <c r="G244" s="82"/>
      <c r="H244" s="82"/>
    </row>
    <row r="245" spans="5:8" x14ac:dyDescent="0.25">
      <c r="E245" s="82"/>
      <c r="F245" s="82"/>
      <c r="G245" s="82"/>
      <c r="H245" s="82"/>
    </row>
    <row r="246" spans="5:8" x14ac:dyDescent="0.25">
      <c r="E246" s="82"/>
      <c r="F246" s="82"/>
      <c r="G246" s="82"/>
      <c r="H246" s="82"/>
    </row>
    <row r="247" spans="5:8" x14ac:dyDescent="0.25">
      <c r="E247" s="82"/>
      <c r="F247" s="82"/>
      <c r="G247" s="82"/>
      <c r="H247" s="82"/>
    </row>
    <row r="248" spans="5:8" x14ac:dyDescent="0.25">
      <c r="E248" s="82"/>
      <c r="F248" s="82"/>
      <c r="G248" s="82"/>
      <c r="H248" s="82"/>
    </row>
    <row r="249" spans="5:8" x14ac:dyDescent="0.25">
      <c r="E249" s="82"/>
      <c r="F249" s="82"/>
      <c r="G249" s="82"/>
      <c r="H249" s="82"/>
    </row>
    <row r="250" spans="5:8" x14ac:dyDescent="0.25">
      <c r="E250" s="82"/>
      <c r="F250" s="82"/>
      <c r="G250" s="82"/>
      <c r="H250" s="82"/>
    </row>
    <row r="251" spans="5:8" x14ac:dyDescent="0.25">
      <c r="E251" s="82"/>
      <c r="F251" s="82"/>
      <c r="G251" s="82"/>
      <c r="H251" s="82"/>
    </row>
    <row r="252" spans="5:8" x14ac:dyDescent="0.25">
      <c r="E252" s="82"/>
      <c r="F252" s="82"/>
      <c r="G252" s="82"/>
      <c r="H252" s="82"/>
    </row>
    <row r="253" spans="5:8" x14ac:dyDescent="0.25">
      <c r="E253" s="82"/>
      <c r="F253" s="82"/>
      <c r="G253" s="82"/>
      <c r="H253" s="82"/>
    </row>
    <row r="254" spans="5:8" x14ac:dyDescent="0.25">
      <c r="E254" s="82"/>
      <c r="F254" s="82"/>
      <c r="G254" s="82"/>
      <c r="H254" s="82"/>
    </row>
    <row r="255" spans="5:8" x14ac:dyDescent="0.25">
      <c r="E255" s="82"/>
      <c r="F255" s="82"/>
      <c r="G255" s="82"/>
      <c r="H255" s="82"/>
    </row>
    <row r="256" spans="5:8" x14ac:dyDescent="0.25">
      <c r="E256" s="82"/>
      <c r="F256" s="82"/>
      <c r="G256" s="82"/>
      <c r="H256" s="82"/>
    </row>
    <row r="257" spans="5:8" x14ac:dyDescent="0.25">
      <c r="E257" s="82"/>
      <c r="F257" s="82"/>
      <c r="G257" s="82"/>
      <c r="H257" s="82"/>
    </row>
    <row r="258" spans="5:8" x14ac:dyDescent="0.25">
      <c r="E258" s="82"/>
      <c r="F258" s="82"/>
      <c r="G258" s="82"/>
      <c r="H258" s="82"/>
    </row>
    <row r="259" spans="5:8" x14ac:dyDescent="0.25">
      <c r="E259" s="82"/>
      <c r="F259" s="82"/>
      <c r="G259" s="82"/>
      <c r="H259" s="82"/>
    </row>
    <row r="260" spans="5:8" x14ac:dyDescent="0.25">
      <c r="E260" s="82"/>
      <c r="F260" s="82"/>
      <c r="G260" s="82"/>
      <c r="H260" s="82"/>
    </row>
    <row r="261" spans="5:8" x14ac:dyDescent="0.25">
      <c r="E261" s="82"/>
      <c r="F261" s="82"/>
      <c r="G261" s="82"/>
      <c r="H261" s="82"/>
    </row>
    <row r="262" spans="5:8" x14ac:dyDescent="0.25">
      <c r="E262" s="82"/>
      <c r="F262" s="82"/>
      <c r="G262" s="82"/>
      <c r="H262" s="82"/>
    </row>
    <row r="263" spans="5:8" x14ac:dyDescent="0.25">
      <c r="E263" s="82"/>
      <c r="F263" s="82"/>
      <c r="G263" s="82"/>
      <c r="H263" s="82"/>
    </row>
    <row r="264" spans="5:8" x14ac:dyDescent="0.25">
      <c r="E264" s="82"/>
      <c r="F264" s="82"/>
      <c r="G264" s="82"/>
      <c r="H264" s="82"/>
    </row>
    <row r="265" spans="5:8" x14ac:dyDescent="0.25">
      <c r="E265" s="82"/>
      <c r="F265" s="82"/>
      <c r="G265" s="82"/>
      <c r="H265" s="82"/>
    </row>
    <row r="266" spans="5:8" x14ac:dyDescent="0.25">
      <c r="E266" s="82"/>
      <c r="F266" s="82"/>
      <c r="G266" s="82"/>
      <c r="H266" s="82"/>
    </row>
    <row r="267" spans="5:8" x14ac:dyDescent="0.25">
      <c r="E267" s="82"/>
      <c r="F267" s="82"/>
      <c r="G267" s="82"/>
      <c r="H267" s="82"/>
    </row>
    <row r="268" spans="5:8" x14ac:dyDescent="0.25">
      <c r="E268" s="82"/>
      <c r="F268" s="82"/>
      <c r="G268" s="82"/>
      <c r="H268" s="82"/>
    </row>
    <row r="269" spans="5:8" x14ac:dyDescent="0.25">
      <c r="E269" s="82"/>
      <c r="F269" s="82"/>
      <c r="G269" s="82"/>
      <c r="H269" s="82"/>
    </row>
    <row r="270" spans="5:8" x14ac:dyDescent="0.25">
      <c r="E270" s="82"/>
      <c r="F270" s="82"/>
      <c r="G270" s="82"/>
      <c r="H270" s="82"/>
    </row>
    <row r="271" spans="5:8" x14ac:dyDescent="0.25">
      <c r="E271" s="82"/>
      <c r="F271" s="82"/>
      <c r="G271" s="82"/>
      <c r="H271" s="82"/>
    </row>
    <row r="272" spans="5:8" x14ac:dyDescent="0.25">
      <c r="E272" s="82"/>
      <c r="F272" s="82"/>
      <c r="G272" s="82"/>
      <c r="H272" s="82"/>
    </row>
    <row r="273" spans="5:8" x14ac:dyDescent="0.25">
      <c r="E273" s="82"/>
      <c r="F273" s="82"/>
      <c r="G273" s="82"/>
      <c r="H273" s="82"/>
    </row>
    <row r="274" spans="5:8" x14ac:dyDescent="0.25">
      <c r="E274" s="82"/>
      <c r="F274" s="82"/>
      <c r="G274" s="82"/>
      <c r="H274" s="82"/>
    </row>
    <row r="275" spans="5:8" x14ac:dyDescent="0.25">
      <c r="E275" s="82"/>
      <c r="F275" s="82"/>
      <c r="G275" s="82"/>
      <c r="H275" s="82"/>
    </row>
    <row r="276" spans="5:8" x14ac:dyDescent="0.25">
      <c r="E276" s="82"/>
      <c r="F276" s="82"/>
      <c r="G276" s="82"/>
      <c r="H276" s="82"/>
    </row>
    <row r="277" spans="5:8" x14ac:dyDescent="0.25">
      <c r="E277" s="82"/>
      <c r="F277" s="82"/>
      <c r="G277" s="82"/>
      <c r="H277" s="82"/>
    </row>
    <row r="278" spans="5:8" x14ac:dyDescent="0.25">
      <c r="E278" s="82"/>
      <c r="F278" s="82"/>
      <c r="G278" s="82"/>
      <c r="H278" s="82"/>
    </row>
    <row r="279" spans="5:8" x14ac:dyDescent="0.25">
      <c r="E279" s="82"/>
      <c r="F279" s="82"/>
      <c r="G279" s="82"/>
      <c r="H279" s="82"/>
    </row>
    <row r="280" spans="5:8" x14ac:dyDescent="0.25">
      <c r="E280" s="82"/>
      <c r="F280" s="82"/>
      <c r="G280" s="82"/>
      <c r="H280" s="82"/>
    </row>
    <row r="281" spans="5:8" x14ac:dyDescent="0.25">
      <c r="E281" s="82"/>
      <c r="F281" s="82"/>
      <c r="G281" s="82"/>
      <c r="H281" s="82"/>
    </row>
    <row r="282" spans="5:8" x14ac:dyDescent="0.25">
      <c r="E282" s="82"/>
      <c r="F282" s="82"/>
      <c r="G282" s="82"/>
      <c r="H282" s="82"/>
    </row>
    <row r="283" spans="5:8" x14ac:dyDescent="0.25">
      <c r="E283" s="82"/>
      <c r="F283" s="82"/>
      <c r="G283" s="82"/>
      <c r="H283" s="82"/>
    </row>
    <row r="284" spans="5:8" x14ac:dyDescent="0.25">
      <c r="E284" s="82"/>
      <c r="F284" s="82"/>
      <c r="G284" s="82"/>
      <c r="H284" s="82"/>
    </row>
    <row r="285" spans="5:8" x14ac:dyDescent="0.25">
      <c r="E285" s="82"/>
      <c r="F285" s="82"/>
      <c r="G285" s="82"/>
      <c r="H285" s="82"/>
    </row>
    <row r="286" spans="5:8" x14ac:dyDescent="0.25">
      <c r="E286" s="82"/>
      <c r="F286" s="82"/>
      <c r="G286" s="82"/>
      <c r="H286" s="82"/>
    </row>
    <row r="287" spans="5:8" x14ac:dyDescent="0.25">
      <c r="E287" s="82"/>
      <c r="F287" s="82"/>
      <c r="G287" s="82"/>
      <c r="H287" s="82"/>
    </row>
    <row r="288" spans="5:8" x14ac:dyDescent="0.25">
      <c r="E288" s="82"/>
      <c r="F288" s="82"/>
      <c r="G288" s="82"/>
      <c r="H288" s="82"/>
    </row>
    <row r="289" spans="5:8" x14ac:dyDescent="0.25">
      <c r="E289" s="82"/>
      <c r="F289" s="82"/>
      <c r="G289" s="82"/>
      <c r="H289" s="82"/>
    </row>
    <row r="290" spans="5:8" x14ac:dyDescent="0.25">
      <c r="E290" s="82"/>
      <c r="F290" s="82"/>
      <c r="G290" s="82"/>
      <c r="H290" s="82"/>
    </row>
    <row r="291" spans="5:8" x14ac:dyDescent="0.25">
      <c r="E291" s="82"/>
      <c r="F291" s="82"/>
      <c r="G291" s="82"/>
      <c r="H291" s="82"/>
    </row>
    <row r="292" spans="5:8" x14ac:dyDescent="0.25">
      <c r="E292" s="82"/>
      <c r="F292" s="82"/>
      <c r="G292" s="82"/>
      <c r="H292" s="82"/>
    </row>
    <row r="293" spans="5:8" x14ac:dyDescent="0.25">
      <c r="E293" s="82"/>
      <c r="F293" s="82"/>
      <c r="G293" s="82"/>
      <c r="H293" s="82"/>
    </row>
    <row r="294" spans="5:8" x14ac:dyDescent="0.25">
      <c r="E294" s="82"/>
      <c r="F294" s="82"/>
      <c r="G294" s="82"/>
      <c r="H294" s="82"/>
    </row>
    <row r="295" spans="5:8" x14ac:dyDescent="0.25">
      <c r="E295" s="82"/>
      <c r="F295" s="82"/>
      <c r="G295" s="82"/>
      <c r="H295" s="82"/>
    </row>
    <row r="296" spans="5:8" x14ac:dyDescent="0.25">
      <c r="E296" s="82"/>
      <c r="F296" s="82"/>
      <c r="G296" s="82"/>
      <c r="H296" s="82"/>
    </row>
    <row r="297" spans="5:8" x14ac:dyDescent="0.25">
      <c r="E297" s="82"/>
      <c r="F297" s="82"/>
      <c r="G297" s="82"/>
      <c r="H297" s="82"/>
    </row>
    <row r="298" spans="5:8" x14ac:dyDescent="0.25">
      <c r="E298" s="82"/>
      <c r="F298" s="82"/>
      <c r="G298" s="82"/>
      <c r="H298" s="82"/>
    </row>
    <row r="299" spans="5:8" x14ac:dyDescent="0.25">
      <c r="E299" s="82"/>
      <c r="F299" s="82"/>
      <c r="G299" s="82"/>
      <c r="H299" s="82"/>
    </row>
    <row r="300" spans="5:8" x14ac:dyDescent="0.25">
      <c r="E300" s="82"/>
      <c r="F300" s="82"/>
      <c r="G300" s="82"/>
      <c r="H300" s="82"/>
    </row>
    <row r="301" spans="5:8" x14ac:dyDescent="0.25">
      <c r="E301" s="82"/>
      <c r="F301" s="82"/>
      <c r="G301" s="82"/>
      <c r="H301" s="82"/>
    </row>
    <row r="302" spans="5:8" x14ac:dyDescent="0.25">
      <c r="E302" s="82"/>
      <c r="F302" s="82"/>
      <c r="G302" s="82"/>
      <c r="H302" s="82"/>
    </row>
    <row r="303" spans="5:8" x14ac:dyDescent="0.25">
      <c r="E303" s="82"/>
      <c r="F303" s="82"/>
      <c r="G303" s="82"/>
      <c r="H303" s="82"/>
    </row>
    <row r="304" spans="5:8" x14ac:dyDescent="0.25">
      <c r="E304" s="82"/>
      <c r="F304" s="82"/>
      <c r="G304" s="82"/>
      <c r="H304" s="82"/>
    </row>
    <row r="305" spans="5:8" x14ac:dyDescent="0.25">
      <c r="E305" s="82"/>
      <c r="F305" s="82"/>
      <c r="G305" s="82"/>
      <c r="H305" s="82"/>
    </row>
    <row r="306" spans="5:8" x14ac:dyDescent="0.25">
      <c r="E306" s="82"/>
      <c r="F306" s="82"/>
      <c r="G306" s="82"/>
      <c r="H306" s="82"/>
    </row>
    <row r="307" spans="5:8" x14ac:dyDescent="0.25">
      <c r="E307" s="82"/>
      <c r="F307" s="82"/>
      <c r="G307" s="82"/>
      <c r="H307" s="82"/>
    </row>
    <row r="308" spans="5:8" x14ac:dyDescent="0.25">
      <c r="E308" s="82"/>
      <c r="F308" s="82"/>
      <c r="G308" s="82"/>
      <c r="H308" s="82"/>
    </row>
    <row r="309" spans="5:8" x14ac:dyDescent="0.25">
      <c r="E309" s="82"/>
      <c r="F309" s="82"/>
      <c r="G309" s="82"/>
      <c r="H309" s="82"/>
    </row>
    <row r="310" spans="5:8" x14ac:dyDescent="0.25">
      <c r="E310" s="82"/>
      <c r="F310" s="82"/>
      <c r="G310" s="82"/>
      <c r="H310" s="82"/>
    </row>
    <row r="311" spans="5:8" x14ac:dyDescent="0.25">
      <c r="E311" s="82"/>
      <c r="F311" s="82"/>
      <c r="G311" s="82"/>
      <c r="H311" s="82"/>
    </row>
    <row r="312" spans="5:8" x14ac:dyDescent="0.25">
      <c r="E312" s="82"/>
      <c r="F312" s="82"/>
      <c r="G312" s="82"/>
      <c r="H312" s="82"/>
    </row>
    <row r="313" spans="5:8" x14ac:dyDescent="0.25">
      <c r="E313" s="82"/>
      <c r="F313" s="82"/>
      <c r="G313" s="82"/>
      <c r="H313" s="82"/>
    </row>
    <row r="314" spans="5:8" x14ac:dyDescent="0.25">
      <c r="E314" s="82"/>
      <c r="F314" s="82"/>
      <c r="G314" s="82"/>
      <c r="H314" s="82"/>
    </row>
    <row r="315" spans="5:8" x14ac:dyDescent="0.25">
      <c r="E315" s="82"/>
      <c r="F315" s="82"/>
      <c r="G315" s="82"/>
      <c r="H315" s="82"/>
    </row>
    <row r="316" spans="5:8" x14ac:dyDescent="0.25">
      <c r="E316" s="82"/>
      <c r="F316" s="82"/>
      <c r="G316" s="82"/>
      <c r="H316" s="82"/>
    </row>
    <row r="317" spans="5:8" x14ac:dyDescent="0.25">
      <c r="E317" s="82"/>
      <c r="F317" s="82"/>
      <c r="G317" s="82"/>
      <c r="H317" s="82"/>
    </row>
    <row r="318" spans="5:8" x14ac:dyDescent="0.25">
      <c r="E318" s="82"/>
      <c r="F318" s="82"/>
      <c r="G318" s="82"/>
      <c r="H318" s="82"/>
    </row>
    <row r="319" spans="5:8" x14ac:dyDescent="0.25">
      <c r="E319" s="82"/>
      <c r="F319" s="82"/>
      <c r="G319" s="82"/>
      <c r="H319" s="82"/>
    </row>
    <row r="320" spans="5:8" x14ac:dyDescent="0.25">
      <c r="E320" s="82"/>
      <c r="F320" s="82"/>
      <c r="G320" s="82"/>
      <c r="H320" s="82"/>
    </row>
    <row r="321" spans="5:8" x14ac:dyDescent="0.25">
      <c r="E321" s="82"/>
      <c r="F321" s="82"/>
      <c r="G321" s="82"/>
      <c r="H321" s="82"/>
    </row>
    <row r="322" spans="5:8" x14ac:dyDescent="0.25">
      <c r="E322" s="82"/>
      <c r="F322" s="82"/>
      <c r="G322" s="82"/>
      <c r="H322" s="82"/>
    </row>
    <row r="323" spans="5:8" x14ac:dyDescent="0.25">
      <c r="E323" s="82"/>
      <c r="F323" s="82"/>
      <c r="G323" s="82"/>
      <c r="H323" s="82"/>
    </row>
    <row r="324" spans="5:8" x14ac:dyDescent="0.25">
      <c r="E324" s="82"/>
      <c r="F324" s="82"/>
      <c r="G324" s="82"/>
      <c r="H324" s="82"/>
    </row>
    <row r="325" spans="5:8" x14ac:dyDescent="0.25">
      <c r="E325" s="82"/>
      <c r="F325" s="82"/>
      <c r="G325" s="82"/>
      <c r="H325" s="82"/>
    </row>
    <row r="326" spans="5:8" x14ac:dyDescent="0.25">
      <c r="E326" s="82"/>
      <c r="F326" s="82"/>
      <c r="G326" s="82"/>
      <c r="H326" s="82"/>
    </row>
    <row r="327" spans="5:8" x14ac:dyDescent="0.25">
      <c r="E327" s="82"/>
      <c r="F327" s="82"/>
      <c r="G327" s="82"/>
      <c r="H327" s="82"/>
    </row>
    <row r="328" spans="5:8" x14ac:dyDescent="0.25">
      <c r="E328" s="82"/>
      <c r="F328" s="82"/>
      <c r="G328" s="82"/>
      <c r="H328" s="82"/>
    </row>
    <row r="329" spans="5:8" x14ac:dyDescent="0.25">
      <c r="E329" s="82"/>
      <c r="F329" s="82"/>
      <c r="G329" s="82"/>
      <c r="H329" s="82"/>
    </row>
    <row r="330" spans="5:8" x14ac:dyDescent="0.25">
      <c r="E330" s="82"/>
      <c r="F330" s="82"/>
      <c r="G330" s="82"/>
      <c r="H330" s="82"/>
    </row>
    <row r="331" spans="5:8" x14ac:dyDescent="0.25">
      <c r="E331" s="82"/>
      <c r="F331" s="82"/>
      <c r="G331" s="82"/>
      <c r="H331" s="82"/>
    </row>
    <row r="332" spans="5:8" x14ac:dyDescent="0.25">
      <c r="E332" s="82"/>
      <c r="F332" s="82"/>
      <c r="G332" s="82"/>
      <c r="H332" s="82"/>
    </row>
    <row r="333" spans="5:8" x14ac:dyDescent="0.25">
      <c r="E333" s="82"/>
      <c r="F333" s="82"/>
      <c r="G333" s="82"/>
      <c r="H333" s="82"/>
    </row>
    <row r="334" spans="5:8" x14ac:dyDescent="0.25">
      <c r="E334" s="82"/>
      <c r="F334" s="82"/>
      <c r="G334" s="82"/>
      <c r="H334" s="82"/>
    </row>
    <row r="335" spans="5:8" x14ac:dyDescent="0.25">
      <c r="E335" s="82"/>
      <c r="F335" s="82"/>
      <c r="G335" s="82"/>
      <c r="H335" s="82"/>
    </row>
    <row r="336" spans="5:8" x14ac:dyDescent="0.25">
      <c r="E336" s="82"/>
      <c r="F336" s="82"/>
      <c r="G336" s="82"/>
      <c r="H336" s="82"/>
    </row>
    <row r="337" spans="5:8" x14ac:dyDescent="0.25">
      <c r="E337" s="82"/>
      <c r="F337" s="82"/>
      <c r="G337" s="82"/>
      <c r="H337" s="82"/>
    </row>
    <row r="338" spans="5:8" x14ac:dyDescent="0.25">
      <c r="E338" s="82"/>
      <c r="F338" s="82"/>
      <c r="G338" s="82"/>
      <c r="H338" s="82"/>
    </row>
    <row r="339" spans="5:8" x14ac:dyDescent="0.25">
      <c r="E339" s="82"/>
      <c r="F339" s="82"/>
      <c r="G339" s="82"/>
      <c r="H339" s="82"/>
    </row>
    <row r="340" spans="5:8" x14ac:dyDescent="0.25">
      <c r="E340" s="82"/>
      <c r="F340" s="82"/>
      <c r="G340" s="82"/>
      <c r="H340" s="82"/>
    </row>
    <row r="341" spans="5:8" x14ac:dyDescent="0.25">
      <c r="E341" s="82"/>
      <c r="F341" s="82"/>
      <c r="G341" s="82"/>
      <c r="H341" s="82"/>
    </row>
    <row r="342" spans="5:8" x14ac:dyDescent="0.25">
      <c r="E342" s="82"/>
      <c r="F342" s="82"/>
      <c r="G342" s="82"/>
      <c r="H342" s="82"/>
    </row>
    <row r="343" spans="5:8" x14ac:dyDescent="0.25">
      <c r="E343" s="82"/>
      <c r="F343" s="82"/>
      <c r="G343" s="82"/>
      <c r="H343" s="82"/>
    </row>
    <row r="344" spans="5:8" x14ac:dyDescent="0.25">
      <c r="E344" s="82"/>
      <c r="F344" s="82"/>
      <c r="G344" s="82"/>
      <c r="H344" s="82"/>
    </row>
    <row r="345" spans="5:8" x14ac:dyDescent="0.25">
      <c r="E345" s="82"/>
      <c r="F345" s="82"/>
      <c r="G345" s="82"/>
      <c r="H345" s="82"/>
    </row>
    <row r="346" spans="5:8" x14ac:dyDescent="0.25">
      <c r="E346" s="82"/>
      <c r="F346" s="82"/>
      <c r="G346" s="82"/>
      <c r="H346" s="82"/>
    </row>
    <row r="347" spans="5:8" x14ac:dyDescent="0.25">
      <c r="E347" s="82"/>
      <c r="F347" s="82"/>
      <c r="G347" s="82"/>
      <c r="H347" s="82"/>
    </row>
    <row r="348" spans="5:8" x14ac:dyDescent="0.25">
      <c r="E348" s="82"/>
      <c r="F348" s="82"/>
      <c r="G348" s="82"/>
      <c r="H348" s="82"/>
    </row>
    <row r="349" spans="5:8" x14ac:dyDescent="0.25">
      <c r="E349" s="82"/>
      <c r="F349" s="82"/>
      <c r="G349" s="82"/>
      <c r="H349" s="82"/>
    </row>
    <row r="350" spans="5:8" x14ac:dyDescent="0.25">
      <c r="E350" s="82"/>
      <c r="F350" s="82"/>
      <c r="G350" s="82"/>
      <c r="H350" s="82"/>
    </row>
    <row r="351" spans="5:8" x14ac:dyDescent="0.25">
      <c r="E351" s="82"/>
      <c r="F351" s="82"/>
      <c r="G351" s="82"/>
      <c r="H351" s="82"/>
    </row>
    <row r="352" spans="5:8" x14ac:dyDescent="0.25">
      <c r="E352" s="82"/>
      <c r="F352" s="82"/>
      <c r="G352" s="82"/>
      <c r="H352" s="82"/>
    </row>
    <row r="353" spans="5:8" x14ac:dyDescent="0.25">
      <c r="E353" s="82"/>
      <c r="F353" s="82"/>
      <c r="G353" s="82"/>
      <c r="H353" s="82"/>
    </row>
    <row r="354" spans="5:8" x14ac:dyDescent="0.25">
      <c r="E354" s="82"/>
      <c r="F354" s="82"/>
      <c r="G354" s="82"/>
      <c r="H354" s="82"/>
    </row>
    <row r="355" spans="5:8" x14ac:dyDescent="0.25">
      <c r="E355" s="82"/>
      <c r="F355" s="82"/>
      <c r="G355" s="82"/>
      <c r="H355" s="82"/>
    </row>
    <row r="356" spans="5:8" x14ac:dyDescent="0.25">
      <c r="E356" s="82"/>
      <c r="F356" s="82"/>
      <c r="G356" s="82"/>
      <c r="H356" s="82"/>
    </row>
    <row r="357" spans="5:8" x14ac:dyDescent="0.25">
      <c r="E357" s="82"/>
      <c r="F357" s="82"/>
      <c r="G357" s="82"/>
      <c r="H357" s="82"/>
    </row>
    <row r="358" spans="5:8" x14ac:dyDescent="0.25">
      <c r="E358" s="82"/>
      <c r="F358" s="82"/>
      <c r="G358" s="82"/>
      <c r="H358" s="8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2016-05-18T16:28:24Z</dcterms:modified>
</cp:coreProperties>
</file>